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410" windowHeight="733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'Tabelle1'!$A$1:$F$123</definedName>
  </definedNames>
  <calcPr fullCalcOnLoad="1"/>
</workbook>
</file>

<file path=xl/sharedStrings.xml><?xml version="1.0" encoding="utf-8"?>
<sst xmlns="http://schemas.openxmlformats.org/spreadsheetml/2006/main" count="45" uniqueCount="39">
  <si>
    <t xml:space="preserve">Einwohnerzahl </t>
  </si>
  <si>
    <t>W-Rate</t>
  </si>
  <si>
    <t>Wert</t>
  </si>
  <si>
    <t>Quelle</t>
  </si>
  <si>
    <t>1: Amtliche Zahl</t>
  </si>
  <si>
    <t>Quellen</t>
  </si>
  <si>
    <t>Bevölkerung: Königreich Bayern (BAY)</t>
  </si>
  <si>
    <t>Gebiet: Stadtkreis München (MUN)</t>
  </si>
  <si>
    <t>28: Roth, Bevölkerungsentwicklung</t>
  </si>
  <si>
    <t>Eingemeindung von Burgfriedens-Bereinigung.</t>
  </si>
  <si>
    <t>Eingemeindung von Ramersdorf mit ca. 600 Einwohnern.</t>
  </si>
  <si>
    <t>Eingemeindung von Sendling mit 5805 Einwohnern.</t>
  </si>
  <si>
    <t>2: Amtliche Berechnung oder Schätzung</t>
  </si>
  <si>
    <t>3: Nichtamtliche Berechnung oder Schätzung (zeitgenössisch)</t>
  </si>
  <si>
    <t>4: Interpolierte oder sonstig errechnete Zahl (neuere Literatur)</t>
  </si>
  <si>
    <t>5: Interpolierte oder sonstig errechnete Zahl (HGIS Germany)</t>
  </si>
  <si>
    <t>Ohne Militär.</t>
  </si>
  <si>
    <t>Ohne Militär (7472 Personen).</t>
  </si>
  <si>
    <t>Ohne Militär (6427 Personen).</t>
  </si>
  <si>
    <t>Einschließlich Militär (14049 Personen).</t>
  </si>
  <si>
    <t>Einschließlich Militär.</t>
  </si>
  <si>
    <t>Ohne Militär (12795 Personen).</t>
  </si>
  <si>
    <t>Jahr</t>
  </si>
  <si>
    <t>Anmerkung</t>
  </si>
  <si>
    <t>3: Viebahn, Statistik</t>
  </si>
  <si>
    <t>13: Stat. Jb. dt. Städte</t>
  </si>
  <si>
    <t>30: Zerback, Bürgertum</t>
  </si>
  <si>
    <t>31: Weichel, Berufsstruktur</t>
  </si>
  <si>
    <t>Eingemeindungen (ca. 21000 Einwohnern).</t>
  </si>
  <si>
    <t>Ohne Militär (ca. 5000 Personen).</t>
  </si>
  <si>
    <t>Eingemeindung von Bogenhausen.</t>
  </si>
  <si>
    <t>Eingemeindung von Thalkirchen und Laim.</t>
  </si>
  <si>
    <t>Eingemeindung von Grohadern (teilweise).</t>
  </si>
  <si>
    <t>Eingemeindung von Moosach (teilweise).</t>
  </si>
  <si>
    <t>Eingemeindung von Freimann (teilweise).</t>
  </si>
  <si>
    <t>Eingemeindung von Fürstenried.</t>
  </si>
  <si>
    <t>Eingemeindung von Schwabing und Neuhausen.</t>
  </si>
  <si>
    <t>Eingemeindungen.</t>
  </si>
  <si>
    <t>Zuwachs eventuell durch Verlegung der Universität von Landshut.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</si>
</sst>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Ja&quot;;&quot;Ja&quot;;&quot;Nein&quot;"/>
    <numFmt numFmtId="181" formatCode="&quot;Wahr&quot;;&quot;Wahr&quot;;&quot;Falsch&quot;"/>
    <numFmt numFmtId="182" formatCode="&quot;Ein&quot;;&quot;Ein&quot;;&quot;Aus&quot;"/>
    <numFmt numFmtId="183" formatCode="[$€-2]\ #,##0.00_);[Red]\([$€-2]\ #,##0.00\)"/>
  </numFmts>
  <fonts count="6"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sz val="10"/>
      <color indexed="17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left"/>
    </xf>
    <xf numFmtId="0" fontId="0" fillId="2" borderId="0" xfId="0" applyFill="1" applyBorder="1" applyAlignment="1" applyProtection="1">
      <alignment/>
      <protection/>
    </xf>
    <xf numFmtId="0" fontId="0" fillId="2" borderId="0" xfId="0" applyFill="1" applyAlignment="1">
      <alignment/>
    </xf>
    <xf numFmtId="0" fontId="0" fillId="2" borderId="0" xfId="0" applyFont="1" applyFill="1" applyAlignment="1">
      <alignment/>
    </xf>
    <xf numFmtId="1" fontId="3" fillId="2" borderId="0" xfId="0" applyNumberFormat="1" applyFont="1" applyFill="1" applyAlignment="1">
      <alignment horizontal="right"/>
    </xf>
    <xf numFmtId="10" fontId="0" fillId="2" borderId="0" xfId="0" applyNumberFormat="1" applyFill="1" applyAlignment="1">
      <alignment/>
    </xf>
    <xf numFmtId="0" fontId="0" fillId="2" borderId="0" xfId="0" applyFill="1" applyAlignment="1">
      <alignment vertical="justify"/>
    </xf>
    <xf numFmtId="0" fontId="0" fillId="3" borderId="0" xfId="0" applyFill="1" applyBorder="1" applyAlignment="1" applyProtection="1">
      <alignment/>
      <protection/>
    </xf>
    <xf numFmtId="1" fontId="3" fillId="3" borderId="0" xfId="0" applyNumberFormat="1" applyFont="1" applyFill="1" applyAlignment="1">
      <alignment horizontal="right"/>
    </xf>
    <xf numFmtId="10" fontId="0" fillId="3" borderId="0" xfId="0" applyNumberFormat="1" applyFill="1" applyAlignment="1">
      <alignment/>
    </xf>
    <xf numFmtId="0" fontId="0" fillId="3" borderId="0" xfId="0" applyFill="1" applyAlignment="1">
      <alignment/>
    </xf>
    <xf numFmtId="0" fontId="0" fillId="3" borderId="0" xfId="0" applyFont="1" applyFill="1" applyAlignment="1">
      <alignment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H353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14.7109375" style="0" customWidth="1"/>
    <col min="3" max="3" width="7.7109375" style="0" customWidth="1"/>
    <col min="4" max="4" width="6.7109375" style="0" customWidth="1"/>
    <col min="5" max="5" width="7.7109375" style="2" customWidth="1"/>
    <col min="6" max="6" width="55.7109375" style="0" customWidth="1"/>
    <col min="7" max="11" width="15.7109375" style="0" customWidth="1"/>
    <col min="12" max="12" width="7.421875" style="0" customWidth="1"/>
    <col min="13" max="14" width="15.7109375" style="0" customWidth="1"/>
    <col min="15" max="15" width="20.7109375" style="0" customWidth="1"/>
    <col min="16" max="17" width="15.7109375" style="0" customWidth="1"/>
    <col min="18" max="18" width="9.421875" style="0" customWidth="1"/>
    <col min="19" max="27" width="15.7109375" style="0" customWidth="1"/>
    <col min="28" max="28" width="9.8515625" style="0" customWidth="1"/>
    <col min="29" max="34" width="20.7109375" style="0" customWidth="1"/>
    <col min="35" max="35" width="9.7109375" style="0" customWidth="1"/>
    <col min="36" max="45" width="15.7109375" style="0" customWidth="1"/>
    <col min="46" max="49" width="20.7109375" style="0" customWidth="1"/>
  </cols>
  <sheetData>
    <row r="1" spans="1:6" ht="12.75">
      <c r="A1" s="8"/>
      <c r="B1" s="8"/>
      <c r="C1" s="8"/>
      <c r="D1" s="8"/>
      <c r="E1" s="8"/>
      <c r="F1" s="8"/>
    </row>
    <row r="2" spans="1:6" ht="12.75">
      <c r="A2" s="9" t="s">
        <v>6</v>
      </c>
      <c r="B2" s="8"/>
      <c r="C2" s="8"/>
      <c r="D2" s="8"/>
      <c r="E2" s="8"/>
      <c r="F2" s="8"/>
    </row>
    <row r="3" spans="1:6" ht="12.75">
      <c r="A3" s="9"/>
      <c r="B3" s="8"/>
      <c r="C3" s="8"/>
      <c r="D3" s="8"/>
      <c r="E3" s="8"/>
      <c r="F3" s="8"/>
    </row>
    <row r="4" spans="1:6" ht="12.75">
      <c r="A4" s="9" t="s">
        <v>7</v>
      </c>
      <c r="B4" s="8"/>
      <c r="C4" s="8"/>
      <c r="D4" s="8"/>
      <c r="E4" s="8"/>
      <c r="F4" s="8"/>
    </row>
    <row r="5" spans="1:6" ht="12.75">
      <c r="A5" s="9"/>
      <c r="B5" s="8"/>
      <c r="C5" s="8"/>
      <c r="D5" s="8"/>
      <c r="E5" s="8"/>
      <c r="F5" s="8"/>
    </row>
    <row r="6" spans="1:6" ht="12.75">
      <c r="A6" s="10" t="s">
        <v>22</v>
      </c>
      <c r="B6" s="11" t="s">
        <v>0</v>
      </c>
      <c r="C6" s="11" t="s">
        <v>1</v>
      </c>
      <c r="D6" s="11" t="s">
        <v>2</v>
      </c>
      <c r="E6" s="11" t="s">
        <v>3</v>
      </c>
      <c r="F6" s="12" t="s">
        <v>23</v>
      </c>
    </row>
    <row r="7" spans="1:86" ht="12.75">
      <c r="A7" s="27">
        <v>1813</v>
      </c>
      <c r="B7" s="28">
        <v>46400</v>
      </c>
      <c r="C7" s="28"/>
      <c r="D7" s="28">
        <v>5</v>
      </c>
      <c r="E7" s="29">
        <v>30</v>
      </c>
      <c r="F7" s="28" t="s">
        <v>29</v>
      </c>
      <c r="H7" s="3"/>
      <c r="I7" s="3"/>
      <c r="J7" s="3"/>
      <c r="K7" s="3"/>
      <c r="L7" s="4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</row>
    <row r="8" spans="1:86" ht="12.75">
      <c r="A8" s="22">
        <v>1814</v>
      </c>
      <c r="B8" s="23">
        <f>B7*(EXP(LN(B9/B7)/(A9-A7)))</f>
        <v>47152.89174589401</v>
      </c>
      <c r="C8" s="24">
        <f aca="true" t="shared" si="0" ref="C8:C37">(B8/B7-1)</f>
        <v>0.016226115213233028</v>
      </c>
      <c r="D8" s="25">
        <v>5</v>
      </c>
      <c r="E8" s="26"/>
      <c r="F8" s="25"/>
      <c r="H8" s="3"/>
      <c r="I8" s="3"/>
      <c r="J8" s="3"/>
      <c r="K8" s="3"/>
      <c r="L8" s="4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</row>
    <row r="9" spans="1:35" ht="12.75">
      <c r="A9" s="16">
        <v>1815</v>
      </c>
      <c r="B9" s="17">
        <v>47918</v>
      </c>
      <c r="C9" s="20">
        <f t="shared" si="0"/>
        <v>0.01622611521323325</v>
      </c>
      <c r="D9" s="17">
        <v>1</v>
      </c>
      <c r="E9" s="18">
        <v>28</v>
      </c>
      <c r="F9" s="17" t="s">
        <v>16</v>
      </c>
      <c r="L9" s="1"/>
      <c r="R9" s="1"/>
      <c r="AB9" s="1"/>
      <c r="AI9" s="1"/>
    </row>
    <row r="10" spans="1:35" ht="12.75">
      <c r="A10" s="22">
        <v>1816</v>
      </c>
      <c r="B10" s="23">
        <f>B9*(EXP(LN(B12/B9)/(A12-A9)))</f>
        <v>47338.34974450591</v>
      </c>
      <c r="C10" s="24">
        <f t="shared" si="0"/>
        <v>-0.012096712206145721</v>
      </c>
      <c r="D10" s="25">
        <v>5</v>
      </c>
      <c r="E10" s="26"/>
      <c r="F10" s="25"/>
      <c r="L10" s="1"/>
      <c r="R10" s="1"/>
      <c r="AB10" s="1"/>
      <c r="AI10" s="1"/>
    </row>
    <row r="11" spans="1:35" ht="12.75">
      <c r="A11" s="16">
        <v>1817</v>
      </c>
      <c r="B11" s="19">
        <f>B10*(EXP(LN(B12/B9)/(A12-A9)))</f>
        <v>46765.71135133275</v>
      </c>
      <c r="C11" s="20">
        <f t="shared" si="0"/>
        <v>-0.012096712206145721</v>
      </c>
      <c r="D11" s="17">
        <v>5</v>
      </c>
      <c r="E11" s="18"/>
      <c r="F11" s="17"/>
      <c r="L11" s="1"/>
      <c r="R11" s="1"/>
      <c r="AB11" s="1"/>
      <c r="AI11" s="1"/>
    </row>
    <row r="12" spans="1:35" ht="12.75">
      <c r="A12" s="22">
        <v>1818</v>
      </c>
      <c r="B12" s="25">
        <v>46200</v>
      </c>
      <c r="C12" s="24">
        <f t="shared" si="0"/>
        <v>-0.01209671220614561</v>
      </c>
      <c r="D12" s="25">
        <v>5</v>
      </c>
      <c r="E12" s="26">
        <v>30</v>
      </c>
      <c r="F12" s="25" t="s">
        <v>17</v>
      </c>
      <c r="L12" s="1"/>
      <c r="R12" s="1"/>
      <c r="AB12" s="1"/>
      <c r="AI12" s="1"/>
    </row>
    <row r="13" spans="1:40" ht="12.75">
      <c r="A13" s="16">
        <v>1819</v>
      </c>
      <c r="B13" s="19">
        <f>B12*(EXP(LN(B14/B12)/(A14-A12)))</f>
        <v>49916.977071934154</v>
      </c>
      <c r="C13" s="20">
        <f t="shared" si="0"/>
        <v>0.08045404917606391</v>
      </c>
      <c r="D13" s="17">
        <v>5</v>
      </c>
      <c r="E13" s="18"/>
      <c r="F13" s="17"/>
      <c r="L13" s="1"/>
      <c r="R13" s="1"/>
      <c r="AB13" s="1"/>
      <c r="AI13" s="1"/>
      <c r="AN13" s="5"/>
    </row>
    <row r="14" spans="1:40" ht="12.75">
      <c r="A14" s="22">
        <v>1820</v>
      </c>
      <c r="B14" s="25">
        <v>53933</v>
      </c>
      <c r="C14" s="24">
        <f t="shared" si="0"/>
        <v>0.08045404917606391</v>
      </c>
      <c r="D14" s="25">
        <v>1</v>
      </c>
      <c r="E14" s="26">
        <v>28</v>
      </c>
      <c r="F14" s="25" t="s">
        <v>16</v>
      </c>
      <c r="L14" s="1"/>
      <c r="R14" s="1"/>
      <c r="AB14" s="1"/>
      <c r="AI14" s="1"/>
      <c r="AN14" s="6"/>
    </row>
    <row r="15" spans="1:40" ht="12.75">
      <c r="A15" s="16">
        <v>1821</v>
      </c>
      <c r="B15" s="19">
        <f>B14*(EXP(LN(B18/B14)/(A18-A14)))</f>
        <v>55910.77555415426</v>
      </c>
      <c r="C15" s="20">
        <f t="shared" si="0"/>
        <v>0.03667097239453132</v>
      </c>
      <c r="D15" s="17">
        <v>5</v>
      </c>
      <c r="E15" s="18"/>
      <c r="F15" s="17"/>
      <c r="L15" s="7"/>
      <c r="R15" s="7"/>
      <c r="AB15" s="7"/>
      <c r="AI15" s="7"/>
      <c r="AN15" s="5"/>
    </row>
    <row r="16" spans="1:40" ht="12.75">
      <c r="A16" s="22">
        <v>1822</v>
      </c>
      <c r="B16" s="23">
        <f>B15*(EXP(LN(B18/B14)/(A18-A14)))</f>
        <v>57961.07806105749</v>
      </c>
      <c r="C16" s="24">
        <f t="shared" si="0"/>
        <v>0.03667097239453132</v>
      </c>
      <c r="D16" s="25">
        <v>5</v>
      </c>
      <c r="E16" s="26"/>
      <c r="F16" s="25"/>
      <c r="L16" s="7"/>
      <c r="R16" s="7"/>
      <c r="AB16" s="7"/>
      <c r="AI16" s="7"/>
      <c r="AN16" s="5"/>
    </row>
    <row r="17" spans="1:40" ht="12.75">
      <c r="A17" s="16">
        <v>1823</v>
      </c>
      <c r="B17" s="19">
        <f>B16*(EXP(LN(B18/B14)/(A18-A14)))</f>
        <v>60086.5671545918</v>
      </c>
      <c r="C17" s="20">
        <f t="shared" si="0"/>
        <v>0.03667097239453132</v>
      </c>
      <c r="D17" s="17">
        <v>5</v>
      </c>
      <c r="E17" s="18"/>
      <c r="F17" s="17"/>
      <c r="L17" s="7"/>
      <c r="R17" s="7"/>
      <c r="AB17" s="7"/>
      <c r="AC17" s="5"/>
      <c r="AI17" s="7"/>
      <c r="AN17" s="6"/>
    </row>
    <row r="18" spans="1:40" ht="12.75">
      <c r="A18" s="22">
        <v>1824</v>
      </c>
      <c r="B18" s="25">
        <v>62290</v>
      </c>
      <c r="C18" s="24">
        <f t="shared" si="0"/>
        <v>0.03667097239453154</v>
      </c>
      <c r="D18" s="25">
        <v>1</v>
      </c>
      <c r="E18" s="26">
        <v>30</v>
      </c>
      <c r="F18" s="25"/>
      <c r="L18" s="7"/>
      <c r="R18" s="7"/>
      <c r="AB18" s="7"/>
      <c r="AC18" s="5"/>
      <c r="AI18" s="7"/>
      <c r="AN18" s="5"/>
    </row>
    <row r="19" spans="1:40" ht="12.75">
      <c r="A19" s="16">
        <v>1825</v>
      </c>
      <c r="B19" s="17">
        <v>62722</v>
      </c>
      <c r="C19" s="20">
        <f t="shared" si="0"/>
        <v>0.006935302616792427</v>
      </c>
      <c r="D19" s="17">
        <v>1</v>
      </c>
      <c r="E19" s="18">
        <v>28</v>
      </c>
      <c r="F19" s="17" t="s">
        <v>16</v>
      </c>
      <c r="L19" s="7"/>
      <c r="R19" s="7"/>
      <c r="AB19" s="7"/>
      <c r="AC19" s="5"/>
      <c r="AI19" s="7"/>
      <c r="AN19" s="5"/>
    </row>
    <row r="20" spans="1:40" ht="12.75">
      <c r="A20" s="22">
        <v>1826</v>
      </c>
      <c r="B20" s="23">
        <f>B19*(EXP(LN(B21/B19)/(A21-A19)))</f>
        <v>69095.66175962135</v>
      </c>
      <c r="C20" s="24">
        <f t="shared" si="0"/>
        <v>0.10161764228853265</v>
      </c>
      <c r="D20" s="25">
        <v>5</v>
      </c>
      <c r="E20" s="26"/>
      <c r="F20" s="25" t="s">
        <v>38</v>
      </c>
      <c r="L20" s="7"/>
      <c r="R20" s="7"/>
      <c r="AB20" s="7"/>
      <c r="AC20" s="5"/>
      <c r="AI20" s="7"/>
      <c r="AN20" s="5"/>
    </row>
    <row r="21" spans="1:40" ht="12.75">
      <c r="A21" s="16">
        <v>1827</v>
      </c>
      <c r="B21" s="17">
        <v>76117</v>
      </c>
      <c r="C21" s="20">
        <f t="shared" si="0"/>
        <v>0.10161764228853265</v>
      </c>
      <c r="D21" s="17">
        <v>1</v>
      </c>
      <c r="E21" s="18">
        <v>30</v>
      </c>
      <c r="F21" s="17"/>
      <c r="L21" s="7"/>
      <c r="R21" s="7"/>
      <c r="V21" s="5"/>
      <c r="AB21" s="7"/>
      <c r="AC21" s="6"/>
      <c r="AI21" s="7"/>
      <c r="AN21" s="5"/>
    </row>
    <row r="22" spans="1:40" ht="12.75">
      <c r="A22" s="22">
        <v>1828</v>
      </c>
      <c r="B22" s="23">
        <f>B21*(EXP(LN(B24/B21)/(A24-A21)))</f>
        <v>74502.32324946468</v>
      </c>
      <c r="C22" s="24">
        <f t="shared" si="0"/>
        <v>-0.02121308972417879</v>
      </c>
      <c r="D22" s="25">
        <v>5</v>
      </c>
      <c r="E22" s="26"/>
      <c r="F22" s="25"/>
      <c r="L22" s="7"/>
      <c r="R22" s="7"/>
      <c r="V22" s="5"/>
      <c r="AB22" s="7"/>
      <c r="AC22" s="5"/>
      <c r="AI22" s="7"/>
      <c r="AN22" s="5"/>
    </row>
    <row r="23" spans="1:40" ht="12.75">
      <c r="A23" s="16">
        <v>1829</v>
      </c>
      <c r="B23" s="19">
        <f>B22*(EXP(LN(B24/B21)/(A24-A21)))</f>
        <v>72921.898781714</v>
      </c>
      <c r="C23" s="20">
        <f t="shared" si="0"/>
        <v>-0.021213089724179013</v>
      </c>
      <c r="D23" s="17">
        <v>5</v>
      </c>
      <c r="E23" s="18"/>
      <c r="F23" s="17"/>
      <c r="L23" s="7"/>
      <c r="R23" s="7"/>
      <c r="V23" s="5"/>
      <c r="AB23" s="7"/>
      <c r="AC23" s="5"/>
      <c r="AI23" s="7"/>
      <c r="AN23" s="5"/>
    </row>
    <row r="24" spans="1:40" ht="12.75">
      <c r="A24" s="22">
        <v>1830</v>
      </c>
      <c r="B24" s="25">
        <v>71375</v>
      </c>
      <c r="C24" s="24">
        <f t="shared" si="0"/>
        <v>-0.021213089724179013</v>
      </c>
      <c r="D24" s="25">
        <v>1</v>
      </c>
      <c r="E24" s="26">
        <v>28</v>
      </c>
      <c r="F24" s="25" t="s">
        <v>18</v>
      </c>
      <c r="L24" s="7"/>
      <c r="R24" s="7"/>
      <c r="V24" s="5"/>
      <c r="AB24" s="7"/>
      <c r="AI24" s="7"/>
      <c r="AN24" s="5"/>
    </row>
    <row r="25" spans="1:40" ht="12.75">
      <c r="A25" s="16">
        <v>1831</v>
      </c>
      <c r="B25" s="19">
        <f>B24*(EXP(LN(B28/B24)/(A28-A24)))</f>
        <v>75403.43620296457</v>
      </c>
      <c r="C25" s="20">
        <f t="shared" si="0"/>
        <v>0.056440437169380964</v>
      </c>
      <c r="D25" s="17">
        <v>5</v>
      </c>
      <c r="E25" s="18"/>
      <c r="F25" s="17"/>
      <c r="L25" s="7"/>
      <c r="R25" s="7"/>
      <c r="V25" s="5"/>
      <c r="AB25" s="7"/>
      <c r="AI25" s="7"/>
      <c r="AN25" s="5"/>
    </row>
    <row r="26" spans="1:35" ht="12.75">
      <c r="A26" s="22">
        <v>1832</v>
      </c>
      <c r="B26" s="23">
        <f>B25*(EXP(LN(B28/B24)/(A28-A24)))</f>
        <v>79659.23910633342</v>
      </c>
      <c r="C26" s="24">
        <f t="shared" si="0"/>
        <v>0.056440437169380964</v>
      </c>
      <c r="D26" s="25">
        <v>5</v>
      </c>
      <c r="E26" s="26"/>
      <c r="F26" s="25"/>
      <c r="L26" s="7"/>
      <c r="R26" s="7"/>
      <c r="V26" s="5"/>
      <c r="AB26" s="7"/>
      <c r="AI26" s="7"/>
    </row>
    <row r="27" spans="1:35" ht="12.75">
      <c r="A27" s="16">
        <v>1833</v>
      </c>
      <c r="B27" s="19">
        <f>B26*(EXP(LN(B28/B24)/(A28-A24)))</f>
        <v>84155.24138607513</v>
      </c>
      <c r="C27" s="20">
        <f t="shared" si="0"/>
        <v>0.056440437169380964</v>
      </c>
      <c r="D27" s="17">
        <v>5</v>
      </c>
      <c r="E27" s="18"/>
      <c r="F27" s="17"/>
      <c r="L27" s="7"/>
      <c r="O27" s="5"/>
      <c r="R27" s="7"/>
      <c r="V27" s="5"/>
      <c r="AB27" s="7"/>
      <c r="AI27" s="7"/>
    </row>
    <row r="28" spans="1:35" ht="12.75">
      <c r="A28" s="22">
        <v>1834</v>
      </c>
      <c r="B28" s="25">
        <v>88905</v>
      </c>
      <c r="C28" s="24">
        <f t="shared" si="0"/>
        <v>0.056440437169381186</v>
      </c>
      <c r="D28" s="25">
        <v>1</v>
      </c>
      <c r="E28" s="26">
        <v>30</v>
      </c>
      <c r="F28" s="25"/>
      <c r="L28" s="7"/>
      <c r="O28" s="5"/>
      <c r="R28" s="7"/>
      <c r="V28" s="5"/>
      <c r="AB28" s="7"/>
      <c r="AI28" s="7"/>
    </row>
    <row r="29" spans="1:35" ht="12.75">
      <c r="A29" s="16">
        <v>1835</v>
      </c>
      <c r="B29" s="17">
        <v>82158</v>
      </c>
      <c r="C29" s="20">
        <f t="shared" si="0"/>
        <v>-0.07588999493841742</v>
      </c>
      <c r="D29" s="17">
        <v>1</v>
      </c>
      <c r="E29" s="18">
        <v>28</v>
      </c>
      <c r="F29" s="17" t="s">
        <v>16</v>
      </c>
      <c r="L29" s="7"/>
      <c r="O29" s="5"/>
      <c r="R29" s="7"/>
      <c r="AB29" s="7"/>
      <c r="AI29" s="7"/>
    </row>
    <row r="30" spans="1:35" ht="12.75">
      <c r="A30" s="22">
        <v>1836</v>
      </c>
      <c r="B30" s="23">
        <f>B29*(EXP(LN(B34/B29)/(A34-A29)))</f>
        <v>82273.27605765061</v>
      </c>
      <c r="C30" s="24">
        <f t="shared" si="0"/>
        <v>0.0014031020430220753</v>
      </c>
      <c r="D30" s="25">
        <v>5</v>
      </c>
      <c r="E30" s="26"/>
      <c r="F30" s="25"/>
      <c r="L30" s="7"/>
      <c r="O30" s="5"/>
      <c r="R30" s="7"/>
      <c r="AB30" s="7"/>
      <c r="AI30" s="7"/>
    </row>
    <row r="31" spans="1:35" ht="12.75">
      <c r="A31" s="16">
        <v>1837</v>
      </c>
      <c r="B31" s="19">
        <f>B30*(EXP(LN(B34/B30)/(A34-A30)))</f>
        <v>82388.71385937322</v>
      </c>
      <c r="C31" s="20">
        <f t="shared" si="0"/>
        <v>0.0014031020430220753</v>
      </c>
      <c r="D31" s="17">
        <v>5</v>
      </c>
      <c r="E31" s="18"/>
      <c r="F31" s="17"/>
      <c r="L31" s="7"/>
      <c r="O31" s="5"/>
      <c r="R31" s="7"/>
      <c r="AB31" s="7"/>
      <c r="AI31" s="7"/>
    </row>
    <row r="32" spans="1:35" ht="12.75">
      <c r="A32" s="22">
        <v>1838</v>
      </c>
      <c r="B32" s="23">
        <f>B31*(EXP(LN(B34/B30)/(A34-A30)))</f>
        <v>82504.31363211127</v>
      </c>
      <c r="C32" s="24">
        <f t="shared" si="0"/>
        <v>0.0014031020430220753</v>
      </c>
      <c r="D32" s="25">
        <v>5</v>
      </c>
      <c r="E32" s="26"/>
      <c r="F32" s="25"/>
      <c r="L32" s="7"/>
      <c r="O32" s="5"/>
      <c r="R32" s="7"/>
      <c r="AB32" s="7"/>
      <c r="AI32" s="7"/>
    </row>
    <row r="33" spans="1:35" ht="12.75">
      <c r="A33" s="16">
        <v>1839</v>
      </c>
      <c r="B33" s="19">
        <f>B32*(EXP(LN(B34/B30)/(A34-A30)))</f>
        <v>82620.07560312662</v>
      </c>
      <c r="C33" s="20">
        <f t="shared" si="0"/>
        <v>0.0014031020430220753</v>
      </c>
      <c r="D33" s="17">
        <v>5</v>
      </c>
      <c r="E33" s="18"/>
      <c r="F33" s="17"/>
      <c r="L33" s="7"/>
      <c r="O33" s="5"/>
      <c r="R33" s="7"/>
      <c r="AB33" s="7"/>
      <c r="AI33" s="7"/>
    </row>
    <row r="34" spans="1:35" ht="12.75">
      <c r="A34" s="22">
        <v>1840</v>
      </c>
      <c r="B34" s="25">
        <v>82736</v>
      </c>
      <c r="C34" s="24">
        <f t="shared" si="0"/>
        <v>0.0014031020430220753</v>
      </c>
      <c r="D34" s="25">
        <v>1</v>
      </c>
      <c r="E34" s="26">
        <v>30</v>
      </c>
      <c r="F34" s="25" t="s">
        <v>21</v>
      </c>
      <c r="L34" s="7"/>
      <c r="O34" s="5"/>
      <c r="R34" s="7"/>
      <c r="AB34" s="7"/>
      <c r="AI34" s="7"/>
    </row>
    <row r="35" spans="1:35" ht="12.75">
      <c r="A35" s="16">
        <v>1841</v>
      </c>
      <c r="B35" s="19">
        <f>B34*(EXP(LN(B37/B34)/(A37-A34)))</f>
        <v>85107.06697922651</v>
      </c>
      <c r="C35" s="20">
        <f t="shared" si="0"/>
        <v>0.02865822591407019</v>
      </c>
      <c r="D35" s="17">
        <v>5</v>
      </c>
      <c r="E35" s="18"/>
      <c r="F35" s="17"/>
      <c r="L35" s="7"/>
      <c r="O35" s="5"/>
      <c r="R35" s="7"/>
      <c r="AB35" s="7"/>
      <c r="AI35" s="7"/>
    </row>
    <row r="36" spans="1:35" ht="12.75">
      <c r="A36" s="22">
        <v>1842</v>
      </c>
      <c r="B36" s="23">
        <f>B35*(EXP(LN(B37/B34)/(A37-A34)))</f>
        <v>87546.08453160108</v>
      </c>
      <c r="C36" s="24">
        <f t="shared" si="0"/>
        <v>0.02865822591407019</v>
      </c>
      <c r="D36" s="25">
        <v>5</v>
      </c>
      <c r="E36" s="26"/>
      <c r="F36" s="25"/>
      <c r="L36" s="7"/>
      <c r="R36" s="7"/>
      <c r="AB36" s="7"/>
      <c r="AI36" s="7"/>
    </row>
    <row r="37" spans="1:35" ht="12.75">
      <c r="A37" s="16">
        <v>1843</v>
      </c>
      <c r="B37" s="17">
        <v>90055</v>
      </c>
      <c r="C37" s="20">
        <f t="shared" si="0"/>
        <v>0.02865822591407019</v>
      </c>
      <c r="D37" s="17">
        <v>1</v>
      </c>
      <c r="E37" s="18">
        <v>13</v>
      </c>
      <c r="F37" s="17"/>
      <c r="L37" s="7"/>
      <c r="R37" s="7"/>
      <c r="AB37" s="7"/>
      <c r="AI37" s="7"/>
    </row>
    <row r="38" spans="1:35" ht="12.75">
      <c r="A38" s="22">
        <v>1844</v>
      </c>
      <c r="B38" s="23">
        <f>B37*(EXP(LN(B40/B37)/(A40-A37)))</f>
        <v>91619.33542445984</v>
      </c>
      <c r="C38" s="24">
        <f aca="true" t="shared" si="1" ref="C38:C50">(B38/B37-1)</f>
        <v>0.017370889172837023</v>
      </c>
      <c r="D38" s="25">
        <v>5</v>
      </c>
      <c r="E38" s="26"/>
      <c r="F38" s="25"/>
      <c r="L38" s="7"/>
      <c r="R38" s="7"/>
      <c r="AB38" s="7"/>
      <c r="AI38" s="7"/>
    </row>
    <row r="39" spans="1:35" ht="12.75">
      <c r="A39" s="16">
        <v>1845</v>
      </c>
      <c r="B39" s="19">
        <f>B38*(EXP(LN(B40/B37)/(A40-A37)))</f>
        <v>93210.84474620712</v>
      </c>
      <c r="C39" s="20">
        <f t="shared" si="1"/>
        <v>0.017370889172837023</v>
      </c>
      <c r="D39" s="17">
        <v>5</v>
      </c>
      <c r="E39" s="18"/>
      <c r="F39" s="17"/>
      <c r="L39" s="7"/>
      <c r="R39" s="7"/>
      <c r="AB39" s="7"/>
      <c r="AI39" s="7"/>
    </row>
    <row r="40" spans="1:35" ht="12.75">
      <c r="A40" s="22">
        <v>1846</v>
      </c>
      <c r="B40" s="25">
        <v>94830</v>
      </c>
      <c r="C40" s="24">
        <f t="shared" si="1"/>
        <v>0.017370889172837023</v>
      </c>
      <c r="D40" s="25">
        <v>1</v>
      </c>
      <c r="E40" s="26">
        <v>13</v>
      </c>
      <c r="F40" s="25" t="s">
        <v>9</v>
      </c>
      <c r="L40" s="7"/>
      <c r="R40" s="7"/>
      <c r="AB40" s="7"/>
      <c r="AI40" s="7"/>
    </row>
    <row r="41" spans="1:35" ht="12.75">
      <c r="A41" s="16">
        <v>1847</v>
      </c>
      <c r="B41" s="19">
        <f>B40*(EXP(LN(B43/B40)/(A43-A40)))</f>
        <v>95349.15268017455</v>
      </c>
      <c r="C41" s="20">
        <f t="shared" si="1"/>
        <v>0.005474561638453501</v>
      </c>
      <c r="D41" s="17">
        <v>5</v>
      </c>
      <c r="E41" s="18"/>
      <c r="F41" s="17"/>
      <c r="L41" s="7"/>
      <c r="R41" s="7"/>
      <c r="AB41" s="7"/>
      <c r="AI41" s="7"/>
    </row>
    <row r="42" spans="1:35" ht="12.75">
      <c r="A42" s="22">
        <v>1848</v>
      </c>
      <c r="B42" s="23">
        <f>B41*(EXP(LN(B43/B40)/(A43-A40)))</f>
        <v>95871.14749369648</v>
      </c>
      <c r="C42" s="24">
        <f t="shared" si="1"/>
        <v>0.005474561638453501</v>
      </c>
      <c r="D42" s="25">
        <v>5</v>
      </c>
      <c r="E42" s="26"/>
      <c r="F42" s="25"/>
      <c r="L42" s="7"/>
      <c r="R42" s="7"/>
      <c r="AB42" s="7"/>
      <c r="AI42" s="7"/>
    </row>
    <row r="43" spans="1:35" ht="12.75">
      <c r="A43" s="16">
        <v>1849</v>
      </c>
      <c r="B43" s="17">
        <v>96396</v>
      </c>
      <c r="C43" s="20">
        <f t="shared" si="1"/>
        <v>0.005474561638453723</v>
      </c>
      <c r="D43" s="17">
        <v>1</v>
      </c>
      <c r="E43" s="18">
        <v>30</v>
      </c>
      <c r="F43" s="17" t="s">
        <v>19</v>
      </c>
      <c r="L43" s="7"/>
      <c r="R43" s="7"/>
      <c r="AB43" s="7"/>
      <c r="AI43" s="7"/>
    </row>
    <row r="44" spans="1:35" ht="12.75">
      <c r="A44" s="22">
        <v>1850</v>
      </c>
      <c r="B44" s="25">
        <v>100000</v>
      </c>
      <c r="C44" s="24">
        <f t="shared" si="1"/>
        <v>0.03738744346238443</v>
      </c>
      <c r="D44" s="25">
        <v>1</v>
      </c>
      <c r="E44" s="26">
        <v>31</v>
      </c>
      <c r="F44" s="25" t="s">
        <v>20</v>
      </c>
      <c r="L44" s="7"/>
      <c r="R44" s="7"/>
      <c r="AB44" s="7"/>
      <c r="AI44" s="7"/>
    </row>
    <row r="45" spans="1:35" ht="12.75">
      <c r="A45" s="16">
        <v>1851</v>
      </c>
      <c r="B45" s="19">
        <f>B44*(EXP(LN(B46/B44)/(A46-A44)))</f>
        <v>103302.95252314911</v>
      </c>
      <c r="C45" s="20">
        <f t="shared" si="1"/>
        <v>0.033029525231491164</v>
      </c>
      <c r="D45" s="17">
        <v>5</v>
      </c>
      <c r="E45" s="18"/>
      <c r="F45" s="17"/>
      <c r="L45" s="7"/>
      <c r="R45" s="7"/>
      <c r="AB45" s="7"/>
      <c r="AI45" s="7"/>
    </row>
    <row r="46" spans="1:35" ht="12.75">
      <c r="A46" s="22">
        <v>1852</v>
      </c>
      <c r="B46" s="25">
        <v>106715</v>
      </c>
      <c r="C46" s="24">
        <f t="shared" si="1"/>
        <v>0.033029525231491164</v>
      </c>
      <c r="D46" s="25">
        <v>1</v>
      </c>
      <c r="E46" s="26">
        <v>13</v>
      </c>
      <c r="F46" s="25"/>
      <c r="L46" s="7"/>
      <c r="R46" s="7"/>
      <c r="AB46" s="7"/>
      <c r="AI46" s="7"/>
    </row>
    <row r="47" spans="1:35" ht="12.75">
      <c r="A47" s="16">
        <v>1853</v>
      </c>
      <c r="B47" s="19">
        <v>108161</v>
      </c>
      <c r="C47" s="20">
        <f t="shared" si="1"/>
        <v>0.013550110106357982</v>
      </c>
      <c r="D47" s="17">
        <v>5</v>
      </c>
      <c r="E47" s="18"/>
      <c r="F47" s="17"/>
      <c r="L47" s="7"/>
      <c r="R47" s="7"/>
      <c r="AB47" s="7"/>
      <c r="AI47" s="7"/>
    </row>
    <row r="48" spans="1:35" ht="12.75">
      <c r="A48" s="22">
        <v>1854</v>
      </c>
      <c r="B48" s="23">
        <v>109627</v>
      </c>
      <c r="C48" s="24">
        <f t="shared" si="1"/>
        <v>0.013553868769704325</v>
      </c>
      <c r="D48" s="25">
        <v>5</v>
      </c>
      <c r="E48" s="26"/>
      <c r="F48" s="25"/>
      <c r="L48" s="7"/>
      <c r="R48" s="7"/>
      <c r="AB48" s="7"/>
      <c r="AI48" s="7"/>
    </row>
    <row r="49" spans="1:35" ht="12.75">
      <c r="A49" s="16">
        <v>1855</v>
      </c>
      <c r="B49" s="17">
        <v>132112</v>
      </c>
      <c r="C49" s="20">
        <f t="shared" si="1"/>
        <v>0.20510458190044423</v>
      </c>
      <c r="D49" s="17">
        <v>1</v>
      </c>
      <c r="E49" s="18">
        <v>3</v>
      </c>
      <c r="F49" s="17" t="s">
        <v>28</v>
      </c>
      <c r="L49" s="7"/>
      <c r="R49" s="7"/>
      <c r="AB49" s="7"/>
      <c r="AI49" s="7"/>
    </row>
    <row r="50" spans="1:35" ht="12.75">
      <c r="A50" s="22">
        <v>1856</v>
      </c>
      <c r="B50" s="23">
        <f>B49*(EXP(LN(B52/B49)/(A52-A49)))</f>
        <v>133752.5436903775</v>
      </c>
      <c r="C50" s="24">
        <f t="shared" si="1"/>
        <v>0.01241782495441357</v>
      </c>
      <c r="D50" s="25">
        <v>5</v>
      </c>
      <c r="E50" s="26"/>
      <c r="F50" s="25"/>
      <c r="L50" s="7"/>
      <c r="R50" s="7"/>
      <c r="AB50" s="7"/>
      <c r="AI50" s="7"/>
    </row>
    <row r="51" spans="1:35" ht="12.75">
      <c r="A51" s="16">
        <v>1857</v>
      </c>
      <c r="B51" s="19">
        <f>B50*(EXP(LN(B52/B49)/(A52-A49)))</f>
        <v>135413.45936513215</v>
      </c>
      <c r="C51" s="20">
        <f aca="true" t="shared" si="2" ref="C51:C56">(B51/B50-1)</f>
        <v>0.01241782495441357</v>
      </c>
      <c r="D51" s="17">
        <v>5</v>
      </c>
      <c r="E51" s="18"/>
      <c r="F51" s="17"/>
      <c r="L51" s="7"/>
      <c r="R51" s="7"/>
      <c r="AB51" s="7"/>
      <c r="AI51" s="7"/>
    </row>
    <row r="52" spans="1:35" ht="12.75">
      <c r="A52" s="22">
        <v>1858</v>
      </c>
      <c r="B52" s="25">
        <v>137095</v>
      </c>
      <c r="C52" s="24">
        <f t="shared" si="2"/>
        <v>0.012417824954414014</v>
      </c>
      <c r="D52" s="25">
        <v>1</v>
      </c>
      <c r="E52" s="26">
        <v>3</v>
      </c>
      <c r="F52" s="25"/>
      <c r="L52" s="7"/>
      <c r="R52" s="7"/>
      <c r="AB52" s="7"/>
      <c r="AI52" s="7"/>
    </row>
    <row r="53" spans="1:35" ht="12.75">
      <c r="A53" s="16">
        <v>1859</v>
      </c>
      <c r="B53" s="19">
        <f>B52*(EXP(LN(B55/B52)/(A55-A52)))</f>
        <v>140701.30384774343</v>
      </c>
      <c r="C53" s="20">
        <f t="shared" si="2"/>
        <v>0.026305144956004556</v>
      </c>
      <c r="D53" s="17">
        <v>5</v>
      </c>
      <c r="E53" s="18"/>
      <c r="F53" s="17"/>
      <c r="L53" s="7"/>
      <c r="R53" s="7"/>
      <c r="AB53" s="7"/>
      <c r="AI53" s="7"/>
    </row>
    <row r="54" spans="1:35" ht="12.75">
      <c r="A54" s="22">
        <v>1860</v>
      </c>
      <c r="B54" s="23">
        <f>B53*(EXP(LN(B55/B52)/(A55-A52)))</f>
        <v>144402.47204095716</v>
      </c>
      <c r="C54" s="24">
        <f t="shared" si="2"/>
        <v>0.026305144956004556</v>
      </c>
      <c r="D54" s="25">
        <v>5</v>
      </c>
      <c r="E54" s="26"/>
      <c r="F54" s="25"/>
      <c r="L54" s="7"/>
      <c r="R54" s="7"/>
      <c r="AB54" s="7"/>
      <c r="AI54" s="7"/>
    </row>
    <row r="55" spans="1:35" ht="12.75">
      <c r="A55" s="16">
        <v>1861</v>
      </c>
      <c r="B55" s="17">
        <v>148201</v>
      </c>
      <c r="C55" s="20">
        <f t="shared" si="2"/>
        <v>0.026305144956005</v>
      </c>
      <c r="D55" s="17">
        <v>1</v>
      </c>
      <c r="E55" s="18">
        <v>13</v>
      </c>
      <c r="F55" s="17"/>
      <c r="L55" s="7"/>
      <c r="R55" s="7"/>
      <c r="AB55" s="7"/>
      <c r="AI55" s="7"/>
    </row>
    <row r="56" spans="1:35" ht="12.75">
      <c r="A56" s="22">
        <v>1862</v>
      </c>
      <c r="B56" s="23">
        <f>B55*(EXP(LN(B58/B55)/(A58-A55)))</f>
        <v>154236.22331588875</v>
      </c>
      <c r="C56" s="24">
        <f t="shared" si="2"/>
        <v>0.040723229370171365</v>
      </c>
      <c r="D56" s="25">
        <v>5</v>
      </c>
      <c r="E56" s="26"/>
      <c r="F56" s="25"/>
      <c r="L56" s="7"/>
      <c r="R56" s="7"/>
      <c r="AB56" s="7"/>
      <c r="AI56" s="7"/>
    </row>
    <row r="57" spans="1:35" ht="12.75">
      <c r="A57" s="16">
        <v>1863</v>
      </c>
      <c r="B57" s="19">
        <f>B56*(EXP(LN(B58/B55)/(A58-A55)))</f>
        <v>160517.22041517065</v>
      </c>
      <c r="C57" s="20">
        <f aca="true" t="shared" si="3" ref="C57:C65">(B57/B56-1)</f>
        <v>0.040723229370171365</v>
      </c>
      <c r="D57" s="17">
        <v>5</v>
      </c>
      <c r="E57" s="18"/>
      <c r="F57" s="17"/>
      <c r="L57" s="7"/>
      <c r="R57" s="7"/>
      <c r="AB57" s="7"/>
      <c r="AI57" s="7"/>
    </row>
    <row r="58" spans="1:35" ht="12.75">
      <c r="A58" s="22">
        <v>1864</v>
      </c>
      <c r="B58" s="25">
        <v>167054</v>
      </c>
      <c r="C58" s="24">
        <f t="shared" si="3"/>
        <v>0.040723229370171365</v>
      </c>
      <c r="D58" s="25">
        <v>1</v>
      </c>
      <c r="E58" s="26">
        <v>13</v>
      </c>
      <c r="F58" s="25"/>
      <c r="L58" s="7"/>
      <c r="R58" s="7"/>
      <c r="AB58" s="7"/>
      <c r="AI58" s="7"/>
    </row>
    <row r="59" spans="1:35" ht="12.75">
      <c r="A59" s="16">
        <v>1865</v>
      </c>
      <c r="B59" s="19">
        <f>B58*(EXP(LN(B61/B58)/(A61-A58)))</f>
        <v>168256.65441183033</v>
      </c>
      <c r="C59" s="20">
        <f t="shared" si="3"/>
        <v>0.007199195540545711</v>
      </c>
      <c r="D59" s="17">
        <v>5</v>
      </c>
      <c r="E59" s="18"/>
      <c r="F59" s="17"/>
      <c r="L59" s="7"/>
      <c r="R59" s="7"/>
      <c r="AB59" s="7"/>
      <c r="AI59" s="7"/>
    </row>
    <row r="60" spans="1:35" ht="12.75">
      <c r="A60" s="22">
        <v>1866</v>
      </c>
      <c r="B60" s="23">
        <f>B59*(EXP(LN(B61/B58)/(A61-A58)))</f>
        <v>169467.9669679391</v>
      </c>
      <c r="C60" s="24">
        <f t="shared" si="3"/>
        <v>0.007199195540545711</v>
      </c>
      <c r="D60" s="25">
        <v>5</v>
      </c>
      <c r="E60" s="26"/>
      <c r="F60" s="25"/>
      <c r="L60" s="7"/>
      <c r="R60" s="7"/>
      <c r="AB60" s="7"/>
      <c r="AI60" s="7"/>
    </row>
    <row r="61" spans="1:35" ht="12.75">
      <c r="A61" s="16">
        <v>1867</v>
      </c>
      <c r="B61" s="17">
        <v>170688</v>
      </c>
      <c r="C61" s="20">
        <f t="shared" si="3"/>
        <v>0.007199195540545489</v>
      </c>
      <c r="D61" s="17">
        <v>1</v>
      </c>
      <c r="E61" s="18">
        <v>13</v>
      </c>
      <c r="F61" s="17"/>
      <c r="L61" s="7"/>
      <c r="R61" s="7"/>
      <c r="AB61" s="7"/>
      <c r="AI61" s="7"/>
    </row>
    <row r="62" spans="1:35" ht="12.75">
      <c r="A62" s="22">
        <v>1868</v>
      </c>
      <c r="B62" s="23">
        <f>B61*(EXP(LN(B64/B61)/(A64-A61)))</f>
        <v>170438.9701813209</v>
      </c>
      <c r="C62" s="24">
        <f t="shared" si="3"/>
        <v>-0.0014589767217325633</v>
      </c>
      <c r="D62" s="25">
        <v>5</v>
      </c>
      <c r="E62" s="26"/>
      <c r="F62" s="25" t="s">
        <v>10</v>
      </c>
      <c r="L62" s="7"/>
      <c r="R62" s="7"/>
      <c r="AB62" s="7"/>
      <c r="AI62" s="7"/>
    </row>
    <row r="63" spans="1:35" ht="12.75">
      <c r="A63" s="16">
        <v>1869</v>
      </c>
      <c r="B63" s="19">
        <f>B62*(EXP(LN(B64/B61)/(A64-A61)))</f>
        <v>170190.3036913503</v>
      </c>
      <c r="C63" s="20">
        <f t="shared" si="3"/>
        <v>-0.0014589767217325633</v>
      </c>
      <c r="D63" s="17">
        <v>5</v>
      </c>
      <c r="E63" s="18"/>
      <c r="F63" s="17"/>
      <c r="L63" s="7"/>
      <c r="R63" s="7"/>
      <c r="AB63" s="7"/>
      <c r="AI63" s="7"/>
    </row>
    <row r="64" spans="1:35" ht="12.75">
      <c r="A64" s="22">
        <v>1870</v>
      </c>
      <c r="B64" s="25">
        <v>169942</v>
      </c>
      <c r="C64" s="24">
        <f t="shared" si="3"/>
        <v>-0.0014589767217326743</v>
      </c>
      <c r="D64" s="25">
        <v>1</v>
      </c>
      <c r="E64" s="26">
        <v>31</v>
      </c>
      <c r="F64" s="25" t="s">
        <v>20</v>
      </c>
      <c r="L64" s="7"/>
      <c r="R64" s="7"/>
      <c r="AB64" s="7"/>
      <c r="AI64" s="7"/>
    </row>
    <row r="65" spans="1:35" ht="12.75">
      <c r="A65" s="16">
        <v>1871</v>
      </c>
      <c r="B65" s="17">
        <v>169693</v>
      </c>
      <c r="C65" s="20">
        <f t="shared" si="3"/>
        <v>-0.0014652057760883297</v>
      </c>
      <c r="D65" s="17">
        <v>1</v>
      </c>
      <c r="E65" s="18">
        <v>13</v>
      </c>
      <c r="F65" s="17"/>
      <c r="L65" s="7"/>
      <c r="R65" s="7"/>
      <c r="AB65" s="7"/>
      <c r="AI65" s="7"/>
    </row>
    <row r="66" spans="1:35" ht="12.75">
      <c r="A66" s="22">
        <v>1872</v>
      </c>
      <c r="B66" s="25">
        <v>173000</v>
      </c>
      <c r="C66" s="24">
        <f aca="true" t="shared" si="4" ref="C66:C108">(B66/B65-1)</f>
        <v>0.01948813445457387</v>
      </c>
      <c r="D66" s="25">
        <v>2</v>
      </c>
      <c r="E66" s="26">
        <v>13</v>
      </c>
      <c r="F66" s="25"/>
      <c r="L66" s="7"/>
      <c r="R66" s="7"/>
      <c r="AB66" s="7"/>
      <c r="AI66" s="7"/>
    </row>
    <row r="67" spans="1:35" ht="12.75">
      <c r="A67" s="16">
        <v>1873</v>
      </c>
      <c r="B67" s="17">
        <v>178800</v>
      </c>
      <c r="C67" s="20">
        <f t="shared" si="4"/>
        <v>0.03352601156069368</v>
      </c>
      <c r="D67" s="17">
        <v>2</v>
      </c>
      <c r="E67" s="18">
        <v>13</v>
      </c>
      <c r="F67" s="17"/>
      <c r="L67" s="7"/>
      <c r="R67" s="7"/>
      <c r="AB67" s="7"/>
      <c r="AI67" s="7"/>
    </row>
    <row r="68" spans="1:35" ht="12.75">
      <c r="A68" s="22">
        <v>1874</v>
      </c>
      <c r="B68" s="25">
        <v>184600</v>
      </c>
      <c r="C68" s="24">
        <f t="shared" si="4"/>
        <v>0.032438478747203625</v>
      </c>
      <c r="D68" s="25">
        <v>2</v>
      </c>
      <c r="E68" s="26">
        <v>13</v>
      </c>
      <c r="F68" s="25"/>
      <c r="L68" s="7"/>
      <c r="R68" s="7"/>
      <c r="AB68" s="7"/>
      <c r="AI68" s="7"/>
    </row>
    <row r="69" spans="1:35" ht="12.75">
      <c r="A69" s="16">
        <v>1875</v>
      </c>
      <c r="B69" s="17">
        <v>190600</v>
      </c>
      <c r="C69" s="20">
        <f t="shared" si="4"/>
        <v>0.03250270855904658</v>
      </c>
      <c r="D69" s="17">
        <v>2</v>
      </c>
      <c r="E69" s="18">
        <v>13</v>
      </c>
      <c r="F69" s="17"/>
      <c r="L69" s="7"/>
      <c r="R69" s="7"/>
      <c r="AB69" s="7"/>
      <c r="AI69" s="7"/>
    </row>
    <row r="70" spans="1:35" ht="12.75">
      <c r="A70" s="22">
        <v>1876</v>
      </c>
      <c r="B70" s="25">
        <v>196500</v>
      </c>
      <c r="C70" s="24">
        <f t="shared" si="4"/>
        <v>0.030954879328436435</v>
      </c>
      <c r="D70" s="25">
        <v>2</v>
      </c>
      <c r="E70" s="26">
        <v>13</v>
      </c>
      <c r="F70" s="25"/>
      <c r="L70" s="7"/>
      <c r="R70" s="7"/>
      <c r="AB70" s="7"/>
      <c r="AI70" s="7"/>
    </row>
    <row r="71" spans="1:35" ht="12.75">
      <c r="A71" s="16">
        <v>1877</v>
      </c>
      <c r="B71" s="17">
        <v>208800</v>
      </c>
      <c r="C71" s="20">
        <f t="shared" si="4"/>
        <v>0.0625954198473282</v>
      </c>
      <c r="D71" s="17">
        <v>2</v>
      </c>
      <c r="E71" s="18">
        <v>13</v>
      </c>
      <c r="F71" s="17" t="s">
        <v>11</v>
      </c>
      <c r="L71" s="7"/>
      <c r="R71" s="7"/>
      <c r="AB71" s="7"/>
      <c r="AI71" s="7"/>
    </row>
    <row r="72" spans="1:35" ht="12.75">
      <c r="A72" s="22">
        <v>1878</v>
      </c>
      <c r="B72" s="25">
        <v>215001</v>
      </c>
      <c r="C72" s="24">
        <f t="shared" si="4"/>
        <v>0.029698275862068968</v>
      </c>
      <c r="D72" s="25">
        <v>2</v>
      </c>
      <c r="E72" s="26">
        <v>13</v>
      </c>
      <c r="F72" s="25"/>
      <c r="L72" s="7"/>
      <c r="R72" s="7"/>
      <c r="AB72" s="7"/>
      <c r="AI72" s="7"/>
    </row>
    <row r="73" spans="1:35" ht="12.75">
      <c r="A73" s="16">
        <v>1879</v>
      </c>
      <c r="B73" s="17">
        <v>221200</v>
      </c>
      <c r="C73" s="20">
        <f t="shared" si="4"/>
        <v>0.028832424035237114</v>
      </c>
      <c r="D73" s="17">
        <v>2</v>
      </c>
      <c r="E73" s="18">
        <v>13</v>
      </c>
      <c r="F73" s="17"/>
      <c r="L73" s="7"/>
      <c r="R73" s="7"/>
      <c r="AB73" s="7"/>
      <c r="AI73" s="7"/>
    </row>
    <row r="74" spans="1:35" ht="12.75">
      <c r="A74" s="22">
        <v>1880</v>
      </c>
      <c r="B74" s="25">
        <v>227400</v>
      </c>
      <c r="C74" s="24">
        <f t="shared" si="4"/>
        <v>0.028028933092224317</v>
      </c>
      <c r="D74" s="25">
        <v>2</v>
      </c>
      <c r="E74" s="26">
        <v>13</v>
      </c>
      <c r="F74" s="25"/>
      <c r="L74" s="7"/>
      <c r="R74" s="7"/>
      <c r="AB74" s="7"/>
      <c r="AI74" s="7"/>
    </row>
    <row r="75" spans="1:35" ht="12.75">
      <c r="A75" s="16">
        <v>1881</v>
      </c>
      <c r="B75" s="17">
        <v>233600</v>
      </c>
      <c r="C75" s="20">
        <f t="shared" si="4"/>
        <v>0.027264731750219928</v>
      </c>
      <c r="D75" s="17">
        <v>2</v>
      </c>
      <c r="E75" s="18">
        <v>13</v>
      </c>
      <c r="F75" s="17"/>
      <c r="L75" s="7"/>
      <c r="R75" s="7"/>
      <c r="AB75" s="7"/>
      <c r="AI75" s="7"/>
    </row>
    <row r="76" spans="1:35" ht="12.75">
      <c r="A76" s="22">
        <v>1882</v>
      </c>
      <c r="B76" s="25">
        <v>240000</v>
      </c>
      <c r="C76" s="24">
        <f t="shared" si="4"/>
        <v>0.027397260273972712</v>
      </c>
      <c r="D76" s="25">
        <v>2</v>
      </c>
      <c r="E76" s="26">
        <v>13</v>
      </c>
      <c r="F76" s="25"/>
      <c r="L76" s="7"/>
      <c r="R76" s="7"/>
      <c r="AB76" s="7"/>
      <c r="AI76" s="7"/>
    </row>
    <row r="77" spans="1:35" ht="12.75">
      <c r="A77" s="16">
        <v>1883</v>
      </c>
      <c r="B77" s="17">
        <v>246400</v>
      </c>
      <c r="C77" s="20">
        <f t="shared" si="4"/>
        <v>0.026666666666666616</v>
      </c>
      <c r="D77" s="17">
        <v>2</v>
      </c>
      <c r="E77" s="18">
        <v>13</v>
      </c>
      <c r="F77" s="17"/>
      <c r="L77" s="7"/>
      <c r="R77" s="7"/>
      <c r="AB77" s="7"/>
      <c r="AI77" s="7"/>
    </row>
    <row r="78" spans="1:35" ht="12.75">
      <c r="A78" s="22">
        <v>1884</v>
      </c>
      <c r="B78" s="25">
        <v>252800</v>
      </c>
      <c r="C78" s="24">
        <f t="shared" si="4"/>
        <v>0.025974025974025983</v>
      </c>
      <c r="D78" s="25">
        <v>2</v>
      </c>
      <c r="E78" s="26">
        <v>13</v>
      </c>
      <c r="F78" s="25"/>
      <c r="L78" s="7"/>
      <c r="R78" s="7"/>
      <c r="AB78" s="7"/>
      <c r="AI78" s="7"/>
    </row>
    <row r="79" spans="1:35" ht="12.75">
      <c r="A79" s="16">
        <v>1885</v>
      </c>
      <c r="B79" s="17">
        <v>259200</v>
      </c>
      <c r="C79" s="20">
        <f t="shared" si="4"/>
        <v>0.025316455696202445</v>
      </c>
      <c r="D79" s="17">
        <v>2</v>
      </c>
      <c r="E79" s="18">
        <v>13</v>
      </c>
      <c r="F79" s="17"/>
      <c r="L79" s="7"/>
      <c r="R79" s="7"/>
      <c r="AB79" s="7"/>
      <c r="AI79" s="7"/>
    </row>
    <row r="80" spans="1:35" ht="12.75">
      <c r="A80" s="22">
        <v>1886</v>
      </c>
      <c r="B80" s="25">
        <v>268000</v>
      </c>
      <c r="C80" s="24">
        <f t="shared" si="4"/>
        <v>0.033950617283950546</v>
      </c>
      <c r="D80" s="25">
        <v>2</v>
      </c>
      <c r="E80" s="26">
        <v>13</v>
      </c>
      <c r="F80" s="25"/>
      <c r="L80" s="7"/>
      <c r="R80" s="7"/>
      <c r="AB80" s="7"/>
      <c r="AI80" s="7"/>
    </row>
    <row r="81" spans="1:35" ht="12.75">
      <c r="A81" s="16">
        <v>1887</v>
      </c>
      <c r="B81" s="17">
        <v>280200</v>
      </c>
      <c r="C81" s="20">
        <f t="shared" si="4"/>
        <v>0.045522388059701546</v>
      </c>
      <c r="D81" s="17">
        <v>2</v>
      </c>
      <c r="E81" s="18">
        <v>13</v>
      </c>
      <c r="F81" s="17"/>
      <c r="L81" s="7"/>
      <c r="R81" s="7"/>
      <c r="AB81" s="7"/>
      <c r="AI81" s="7"/>
    </row>
    <row r="82" spans="1:35" ht="12.75">
      <c r="A82" s="22">
        <v>1888</v>
      </c>
      <c r="B82" s="25">
        <v>292800</v>
      </c>
      <c r="C82" s="24">
        <f t="shared" si="4"/>
        <v>0.044967880085653</v>
      </c>
      <c r="D82" s="25">
        <v>2</v>
      </c>
      <c r="E82" s="26">
        <v>13</v>
      </c>
      <c r="F82" s="25"/>
      <c r="L82" s="7"/>
      <c r="R82" s="7"/>
      <c r="AB82" s="7"/>
      <c r="AI82" s="7"/>
    </row>
    <row r="83" spans="1:35" ht="12.75">
      <c r="A83" s="16">
        <v>1889</v>
      </c>
      <c r="B83" s="17">
        <v>306000</v>
      </c>
      <c r="C83" s="20">
        <f t="shared" si="4"/>
        <v>0.04508196721311486</v>
      </c>
      <c r="D83" s="17">
        <v>2</v>
      </c>
      <c r="E83" s="18">
        <v>13</v>
      </c>
      <c r="F83" s="17"/>
      <c r="L83" s="7"/>
      <c r="R83" s="7"/>
      <c r="AB83" s="7"/>
      <c r="AI83" s="7"/>
    </row>
    <row r="84" spans="1:35" ht="12.75">
      <c r="A84" s="22">
        <v>1890</v>
      </c>
      <c r="B84" s="25">
        <v>331000</v>
      </c>
      <c r="C84" s="24">
        <f t="shared" si="4"/>
        <v>0.08169934640522869</v>
      </c>
      <c r="D84" s="25">
        <v>2</v>
      </c>
      <c r="E84" s="26">
        <v>13</v>
      </c>
      <c r="F84" s="25" t="s">
        <v>36</v>
      </c>
      <c r="L84" s="7"/>
      <c r="R84" s="7"/>
      <c r="AB84" s="7"/>
      <c r="AI84" s="7"/>
    </row>
    <row r="85" spans="1:35" ht="12.75">
      <c r="A85" s="16">
        <v>1891</v>
      </c>
      <c r="B85" s="17">
        <v>357000</v>
      </c>
      <c r="C85" s="20">
        <f t="shared" si="4"/>
        <v>0.0785498489425982</v>
      </c>
      <c r="D85" s="17">
        <v>2</v>
      </c>
      <c r="E85" s="18">
        <v>13</v>
      </c>
      <c r="F85" s="17"/>
      <c r="L85" s="7"/>
      <c r="R85" s="7"/>
      <c r="AB85" s="7"/>
      <c r="AI85" s="7"/>
    </row>
    <row r="86" spans="1:35" ht="12.75">
      <c r="A86" s="22">
        <v>1892</v>
      </c>
      <c r="B86" s="25">
        <v>372000</v>
      </c>
      <c r="C86" s="24">
        <f t="shared" si="4"/>
        <v>0.04201680672268915</v>
      </c>
      <c r="D86" s="25">
        <v>2</v>
      </c>
      <c r="E86" s="26">
        <v>13</v>
      </c>
      <c r="F86" s="25" t="s">
        <v>30</v>
      </c>
      <c r="L86" s="7"/>
      <c r="R86" s="7"/>
      <c r="AB86" s="7"/>
      <c r="AI86" s="7"/>
    </row>
    <row r="87" spans="1:35" ht="12.75">
      <c r="A87" s="16">
        <v>1893</v>
      </c>
      <c r="B87" s="17">
        <v>385000</v>
      </c>
      <c r="C87" s="20">
        <f t="shared" si="4"/>
        <v>0.034946236559139754</v>
      </c>
      <c r="D87" s="17">
        <v>2</v>
      </c>
      <c r="E87" s="18">
        <v>13</v>
      </c>
      <c r="F87" s="17"/>
      <c r="L87" s="7"/>
      <c r="R87" s="7"/>
      <c r="AB87" s="7"/>
      <c r="AI87" s="7"/>
    </row>
    <row r="88" spans="1:35" ht="12.75">
      <c r="A88" s="22">
        <v>1894</v>
      </c>
      <c r="B88" s="25">
        <v>393000</v>
      </c>
      <c r="C88" s="24">
        <f t="shared" si="4"/>
        <v>0.020779220779220786</v>
      </c>
      <c r="D88" s="25">
        <v>2</v>
      </c>
      <c r="E88" s="26">
        <v>13</v>
      </c>
      <c r="F88" s="25"/>
      <c r="L88" s="7"/>
      <c r="R88" s="7"/>
      <c r="AB88" s="7"/>
      <c r="AI88" s="7"/>
    </row>
    <row r="89" spans="1:35" ht="12.75">
      <c r="A89" s="16">
        <v>1895</v>
      </c>
      <c r="B89" s="17">
        <v>400000</v>
      </c>
      <c r="C89" s="20">
        <f t="shared" si="4"/>
        <v>0.01781170483460559</v>
      </c>
      <c r="D89" s="17">
        <v>2</v>
      </c>
      <c r="E89" s="18">
        <v>13</v>
      </c>
      <c r="F89" s="17"/>
      <c r="L89" s="7"/>
      <c r="R89" s="7"/>
      <c r="AB89" s="7"/>
      <c r="AI89" s="7"/>
    </row>
    <row r="90" spans="1:35" ht="12.75">
      <c r="A90" s="22">
        <v>1896</v>
      </c>
      <c r="B90" s="25">
        <v>415500</v>
      </c>
      <c r="C90" s="24">
        <f t="shared" si="4"/>
        <v>0.03875000000000006</v>
      </c>
      <c r="D90" s="25">
        <v>2</v>
      </c>
      <c r="E90" s="26">
        <v>13</v>
      </c>
      <c r="F90" s="25"/>
      <c r="L90" s="7"/>
      <c r="R90" s="7"/>
      <c r="AB90" s="7"/>
      <c r="AI90" s="7"/>
    </row>
    <row r="91" spans="1:35" ht="12.75">
      <c r="A91" s="16">
        <v>1897</v>
      </c>
      <c r="B91" s="17">
        <v>430000</v>
      </c>
      <c r="C91" s="20">
        <f t="shared" si="4"/>
        <v>0.03489771359807459</v>
      </c>
      <c r="D91" s="17">
        <v>2</v>
      </c>
      <c r="E91" s="18">
        <v>13</v>
      </c>
      <c r="F91" s="17"/>
      <c r="L91" s="7"/>
      <c r="R91" s="7"/>
      <c r="AB91" s="7"/>
      <c r="AI91" s="7"/>
    </row>
    <row r="92" spans="1:35" ht="12.75">
      <c r="A92" s="22">
        <v>1898</v>
      </c>
      <c r="B92" s="25">
        <v>446000</v>
      </c>
      <c r="C92" s="24">
        <f t="shared" si="4"/>
        <v>0.037209302325581506</v>
      </c>
      <c r="D92" s="25">
        <v>2</v>
      </c>
      <c r="E92" s="26">
        <v>13</v>
      </c>
      <c r="F92" s="25"/>
      <c r="L92" s="7"/>
      <c r="R92" s="7"/>
      <c r="AB92" s="7"/>
      <c r="AI92" s="7"/>
    </row>
    <row r="93" spans="1:35" ht="12.75">
      <c r="A93" s="16">
        <v>1899</v>
      </c>
      <c r="B93" s="17">
        <v>466000</v>
      </c>
      <c r="C93" s="20">
        <f t="shared" si="4"/>
        <v>0.04484304932735417</v>
      </c>
      <c r="D93" s="17">
        <v>2</v>
      </c>
      <c r="E93" s="18">
        <v>13</v>
      </c>
      <c r="F93" s="21" t="s">
        <v>37</v>
      </c>
      <c r="L93" s="7"/>
      <c r="R93" s="7"/>
      <c r="AB93" s="7"/>
      <c r="AI93" s="7"/>
    </row>
    <row r="94" spans="1:35" ht="12.75">
      <c r="A94" s="22">
        <v>1900</v>
      </c>
      <c r="B94" s="25">
        <v>499932</v>
      </c>
      <c r="C94" s="24">
        <f t="shared" si="4"/>
        <v>0.07281545064377681</v>
      </c>
      <c r="D94" s="25">
        <v>1</v>
      </c>
      <c r="E94" s="26">
        <v>13</v>
      </c>
      <c r="F94" s="25" t="s">
        <v>31</v>
      </c>
      <c r="L94" s="7"/>
      <c r="R94" s="7"/>
      <c r="AB94" s="7"/>
      <c r="AI94" s="7"/>
    </row>
    <row r="95" spans="1:35" ht="12.75">
      <c r="A95" s="16">
        <v>1901</v>
      </c>
      <c r="B95" s="17">
        <v>503000</v>
      </c>
      <c r="C95" s="20">
        <f t="shared" si="4"/>
        <v>0.00613683460950698</v>
      </c>
      <c r="D95" s="17">
        <v>2</v>
      </c>
      <c r="E95" s="18">
        <v>13</v>
      </c>
      <c r="F95" s="17"/>
      <c r="L95" s="7"/>
      <c r="R95" s="7"/>
      <c r="AB95" s="7"/>
      <c r="AI95" s="7"/>
    </row>
    <row r="96" spans="1:35" ht="12.75">
      <c r="A96" s="22">
        <v>1902</v>
      </c>
      <c r="B96" s="25">
        <v>512000</v>
      </c>
      <c r="C96" s="24">
        <f t="shared" si="4"/>
        <v>0.017892644135188762</v>
      </c>
      <c r="D96" s="25">
        <v>2</v>
      </c>
      <c r="E96" s="26">
        <v>13</v>
      </c>
      <c r="F96" s="25"/>
      <c r="L96" s="7"/>
      <c r="R96" s="7"/>
      <c r="AB96" s="7"/>
      <c r="AI96" s="7"/>
    </row>
    <row r="97" spans="1:35" ht="12.75">
      <c r="A97" s="16">
        <v>1903</v>
      </c>
      <c r="B97" s="17">
        <v>520000</v>
      </c>
      <c r="C97" s="20">
        <f t="shared" si="4"/>
        <v>0.015625</v>
      </c>
      <c r="D97" s="17">
        <v>2</v>
      </c>
      <c r="E97" s="18">
        <v>13</v>
      </c>
      <c r="F97" s="17"/>
      <c r="L97" s="7"/>
      <c r="R97" s="7"/>
      <c r="AB97" s="7"/>
      <c r="AI97" s="7"/>
    </row>
    <row r="98" spans="1:35" ht="12.75">
      <c r="A98" s="22">
        <v>1904</v>
      </c>
      <c r="B98" s="25">
        <v>529000</v>
      </c>
      <c r="C98" s="24">
        <f t="shared" si="4"/>
        <v>0.017307692307692246</v>
      </c>
      <c r="D98" s="25">
        <v>2</v>
      </c>
      <c r="E98" s="26">
        <v>13</v>
      </c>
      <c r="F98" s="25"/>
      <c r="L98" s="7"/>
      <c r="R98" s="7"/>
      <c r="AB98" s="7"/>
      <c r="AI98" s="7"/>
    </row>
    <row r="99" spans="1:35" ht="12.75">
      <c r="A99" s="16">
        <v>1905</v>
      </c>
      <c r="B99" s="17">
        <v>538983</v>
      </c>
      <c r="C99" s="20">
        <f t="shared" si="4"/>
        <v>0.01887145557655945</v>
      </c>
      <c r="D99" s="17">
        <v>1</v>
      </c>
      <c r="E99" s="18">
        <v>13</v>
      </c>
      <c r="F99" s="17" t="s">
        <v>32</v>
      </c>
      <c r="L99" s="7"/>
      <c r="R99" s="7"/>
      <c r="AB99" s="7"/>
      <c r="AI99" s="7"/>
    </row>
    <row r="100" spans="1:35" ht="12.75">
      <c r="A100" s="22">
        <v>1906</v>
      </c>
      <c r="B100" s="25">
        <v>542815</v>
      </c>
      <c r="C100" s="24">
        <f t="shared" si="4"/>
        <v>0.007109686205316379</v>
      </c>
      <c r="D100" s="25">
        <v>2</v>
      </c>
      <c r="E100" s="26">
        <v>13</v>
      </c>
      <c r="F100" s="25" t="s">
        <v>33</v>
      </c>
      <c r="L100" s="7"/>
      <c r="R100" s="7"/>
      <c r="AB100" s="7"/>
      <c r="AI100" s="7"/>
    </row>
    <row r="101" spans="1:35" ht="12.75">
      <c r="A101" s="16">
        <v>1907</v>
      </c>
      <c r="B101" s="17">
        <v>554312</v>
      </c>
      <c r="C101" s="20">
        <f t="shared" si="4"/>
        <v>0.021180328472868215</v>
      </c>
      <c r="D101" s="17">
        <v>2</v>
      </c>
      <c r="E101" s="18">
        <v>13</v>
      </c>
      <c r="F101" s="17" t="s">
        <v>34</v>
      </c>
      <c r="L101" s="7"/>
      <c r="R101" s="7"/>
      <c r="AB101" s="7"/>
      <c r="AI101" s="7"/>
    </row>
    <row r="102" spans="1:35" ht="12.75">
      <c r="A102" s="22">
        <v>1908</v>
      </c>
      <c r="B102" s="25">
        <v>561000</v>
      </c>
      <c r="C102" s="24">
        <f t="shared" si="4"/>
        <v>0.012065407207493273</v>
      </c>
      <c r="D102" s="25">
        <v>2</v>
      </c>
      <c r="E102" s="26">
        <v>13</v>
      </c>
      <c r="F102" s="25"/>
      <c r="L102" s="7"/>
      <c r="R102" s="7"/>
      <c r="AB102" s="7"/>
      <c r="AI102" s="7"/>
    </row>
    <row r="103" spans="1:35" ht="12.75">
      <c r="A103" s="16">
        <v>1909</v>
      </c>
      <c r="B103" s="17">
        <v>575000</v>
      </c>
      <c r="C103" s="20">
        <f t="shared" si="4"/>
        <v>0.024955436720142554</v>
      </c>
      <c r="D103" s="17">
        <v>2</v>
      </c>
      <c r="E103" s="18">
        <v>13</v>
      </c>
      <c r="F103" s="17"/>
      <c r="L103" s="7"/>
      <c r="R103" s="7"/>
      <c r="AB103" s="7"/>
      <c r="AI103" s="7"/>
    </row>
    <row r="104" spans="1:35" ht="12.75">
      <c r="A104" s="22">
        <v>1910</v>
      </c>
      <c r="B104" s="25">
        <v>596467</v>
      </c>
      <c r="C104" s="24">
        <f t="shared" si="4"/>
        <v>0.03733391304347822</v>
      </c>
      <c r="D104" s="25">
        <v>1</v>
      </c>
      <c r="E104" s="26">
        <v>13</v>
      </c>
      <c r="F104" s="25"/>
      <c r="L104" s="7"/>
      <c r="R104" s="7"/>
      <c r="AB104" s="7"/>
      <c r="AI104" s="7"/>
    </row>
    <row r="105" spans="1:35" ht="12.75">
      <c r="A105" s="16">
        <v>1911</v>
      </c>
      <c r="B105" s="17">
        <v>604000</v>
      </c>
      <c r="C105" s="20">
        <f t="shared" si="4"/>
        <v>0.012629365916303925</v>
      </c>
      <c r="D105" s="17">
        <v>2</v>
      </c>
      <c r="E105" s="18">
        <v>13</v>
      </c>
      <c r="F105" s="17"/>
      <c r="L105" s="7"/>
      <c r="R105" s="7"/>
      <c r="AB105" s="7"/>
      <c r="AI105" s="7"/>
    </row>
    <row r="106" spans="1:35" ht="12.75">
      <c r="A106" s="22">
        <v>1912</v>
      </c>
      <c r="B106" s="25">
        <v>615000</v>
      </c>
      <c r="C106" s="24">
        <f t="shared" si="4"/>
        <v>0.01821192052980125</v>
      </c>
      <c r="D106" s="25">
        <v>2</v>
      </c>
      <c r="E106" s="26">
        <v>13</v>
      </c>
      <c r="F106" s="25" t="s">
        <v>35</v>
      </c>
      <c r="L106" s="7"/>
      <c r="R106" s="7"/>
      <c r="AB106" s="7"/>
      <c r="AI106" s="7"/>
    </row>
    <row r="107" spans="1:35" ht="12.75">
      <c r="A107" s="16">
        <v>1913</v>
      </c>
      <c r="B107" s="17">
        <v>637000</v>
      </c>
      <c r="C107" s="20">
        <f t="shared" si="4"/>
        <v>0.03577235772357734</v>
      </c>
      <c r="D107" s="17">
        <v>2</v>
      </c>
      <c r="E107" s="18">
        <v>13</v>
      </c>
      <c r="F107" s="21" t="s">
        <v>37</v>
      </c>
      <c r="L107" s="7"/>
      <c r="R107" s="7"/>
      <c r="AB107" s="7"/>
      <c r="AI107" s="7"/>
    </row>
    <row r="108" spans="1:35" ht="12.75">
      <c r="A108" s="22">
        <v>1914</v>
      </c>
      <c r="B108" s="25">
        <v>646000</v>
      </c>
      <c r="C108" s="24">
        <f t="shared" si="4"/>
        <v>0.014128728414442682</v>
      </c>
      <c r="D108" s="25">
        <v>2</v>
      </c>
      <c r="E108" s="26">
        <v>13</v>
      </c>
      <c r="F108" s="25"/>
      <c r="L108" s="7"/>
      <c r="R108" s="7"/>
      <c r="AB108" s="7"/>
      <c r="AI108" s="7"/>
    </row>
    <row r="109" spans="1:12" ht="12.75">
      <c r="A109" s="1"/>
      <c r="L109" s="1"/>
    </row>
    <row r="110" spans="1:12" ht="12.75">
      <c r="A110" s="1"/>
      <c r="L110" s="1"/>
    </row>
    <row r="111" spans="1:12" ht="12.75">
      <c r="A111" s="13" t="s">
        <v>5</v>
      </c>
      <c r="L111" s="1"/>
    </row>
    <row r="112" spans="1:12" ht="12.75">
      <c r="A112" s="14" t="s">
        <v>24</v>
      </c>
      <c r="L112" s="1"/>
    </row>
    <row r="113" spans="1:12" ht="12.75">
      <c r="A113" s="14" t="s">
        <v>25</v>
      </c>
      <c r="L113" s="1"/>
    </row>
    <row r="114" spans="1:12" ht="12.75">
      <c r="A114" s="14" t="s">
        <v>8</v>
      </c>
      <c r="L114" s="1"/>
    </row>
    <row r="115" spans="1:12" ht="12.75">
      <c r="A115" s="14" t="s">
        <v>26</v>
      </c>
      <c r="L115" s="1"/>
    </row>
    <row r="116" spans="1:12" ht="12.75">
      <c r="A116" s="14" t="s">
        <v>27</v>
      </c>
      <c r="L116" s="1"/>
    </row>
    <row r="117" spans="1:12" ht="12.75">
      <c r="A117" s="13"/>
      <c r="L117" s="1"/>
    </row>
    <row r="118" spans="1:12" ht="12.75">
      <c r="A118" s="15" t="s">
        <v>2</v>
      </c>
      <c r="L118" s="1"/>
    </row>
    <row r="119" spans="1:12" ht="12.75">
      <c r="A119" s="15" t="s">
        <v>4</v>
      </c>
      <c r="L119" s="1"/>
    </row>
    <row r="120" spans="1:12" ht="12.75">
      <c r="A120" s="15" t="s">
        <v>12</v>
      </c>
      <c r="L120" s="1"/>
    </row>
    <row r="121" spans="1:12" ht="12.75">
      <c r="A121" s="15" t="s">
        <v>13</v>
      </c>
      <c r="L121" s="1"/>
    </row>
    <row r="122" spans="1:12" ht="12.75">
      <c r="A122" s="15" t="s">
        <v>14</v>
      </c>
      <c r="L122" s="1"/>
    </row>
    <row r="123" spans="1:12" ht="12.75">
      <c r="A123" s="15" t="s">
        <v>15</v>
      </c>
      <c r="L123" s="1"/>
    </row>
    <row r="124" spans="1:12" ht="12.75">
      <c r="A124" s="15"/>
      <c r="L124" s="1"/>
    </row>
    <row r="125" ht="12.75">
      <c r="L125" s="1"/>
    </row>
    <row r="126" spans="1:12" ht="12.75">
      <c r="A126" s="1"/>
      <c r="L126" s="1"/>
    </row>
    <row r="127" spans="1:12" ht="12.75">
      <c r="A127" s="1"/>
      <c r="L127" s="1"/>
    </row>
    <row r="128" spans="1:12" ht="12.75">
      <c r="A128" s="1"/>
      <c r="L128" s="1"/>
    </row>
    <row r="129" spans="1:12" ht="12.75">
      <c r="A129" s="1"/>
      <c r="L129" s="1"/>
    </row>
    <row r="130" spans="1:12" ht="12.75">
      <c r="A130" s="1"/>
      <c r="L130" s="1"/>
    </row>
    <row r="131" spans="1:12" ht="12.75">
      <c r="A131" s="1"/>
      <c r="L131" s="1"/>
    </row>
    <row r="132" spans="1:12" ht="12.75">
      <c r="A132" s="1"/>
      <c r="L132" s="1"/>
    </row>
    <row r="133" spans="1:12" ht="12.75">
      <c r="A133" s="1"/>
      <c r="L133" s="1"/>
    </row>
    <row r="134" spans="1:12" ht="12.75">
      <c r="A134" s="1"/>
      <c r="L134" s="1"/>
    </row>
    <row r="135" spans="1:12" ht="12.75">
      <c r="A135" s="1"/>
      <c r="L135" s="1"/>
    </row>
    <row r="136" spans="1:12" ht="12.75">
      <c r="A136" s="1"/>
      <c r="L136" s="1"/>
    </row>
    <row r="137" spans="1:12" ht="12.75">
      <c r="A137" s="1"/>
      <c r="L137" s="1"/>
    </row>
    <row r="138" spans="1:12" ht="12.75">
      <c r="A138" s="1"/>
      <c r="L138" s="1"/>
    </row>
    <row r="139" spans="1:12" ht="12.75">
      <c r="A139" s="1"/>
      <c r="L139" s="1"/>
    </row>
    <row r="140" spans="1:12" ht="12.75">
      <c r="A140" s="1"/>
      <c r="L140" s="1"/>
    </row>
    <row r="141" spans="1:12" ht="12.75">
      <c r="A141" s="1"/>
      <c r="L141" s="1"/>
    </row>
    <row r="142" spans="1:12" ht="12.75">
      <c r="A142" s="1"/>
      <c r="L142" s="1"/>
    </row>
    <row r="143" spans="1:12" ht="12.75">
      <c r="A143" s="1"/>
      <c r="L143" s="1"/>
    </row>
    <row r="144" spans="1:12" ht="12.75">
      <c r="A144" s="1"/>
      <c r="L144" s="1"/>
    </row>
    <row r="145" spans="1:12" ht="12.75">
      <c r="A145" s="1"/>
      <c r="L145" s="1"/>
    </row>
    <row r="146" spans="1:12" ht="12.75">
      <c r="A146" s="1"/>
      <c r="L146" s="1"/>
    </row>
    <row r="147" spans="1:12" ht="12.75">
      <c r="A147" s="1"/>
      <c r="L147" s="1"/>
    </row>
    <row r="148" spans="1:12" ht="12.75">
      <c r="A148" s="1"/>
      <c r="L148" s="1"/>
    </row>
    <row r="149" spans="1:12" ht="12.75">
      <c r="A149" s="1"/>
      <c r="L149" s="1"/>
    </row>
    <row r="150" spans="1:12" ht="12.75">
      <c r="A150" s="1"/>
      <c r="L150" s="1"/>
    </row>
    <row r="151" spans="1:12" ht="12.75">
      <c r="A151" s="1"/>
      <c r="L151" s="1"/>
    </row>
    <row r="152" spans="1:12" ht="12.75">
      <c r="A152" s="1"/>
      <c r="L152" s="1"/>
    </row>
    <row r="153" spans="1:12" ht="12.75">
      <c r="A153" s="1"/>
      <c r="L153" s="1"/>
    </row>
    <row r="154" spans="1:12" ht="12.75">
      <c r="A154" s="1"/>
      <c r="L154" s="1"/>
    </row>
    <row r="155" spans="1:12" ht="12.75">
      <c r="A155" s="1"/>
      <c r="L155" s="1"/>
    </row>
    <row r="156" spans="1:12" ht="12.75">
      <c r="A156" s="1"/>
      <c r="L156" s="1"/>
    </row>
    <row r="157" spans="1:12" ht="12.75">
      <c r="A157" s="1"/>
      <c r="L157" s="1"/>
    </row>
    <row r="158" spans="1:12" ht="12.75">
      <c r="A158" s="1"/>
      <c r="L158" s="1"/>
    </row>
    <row r="159" spans="1:12" ht="12.75">
      <c r="A159" s="1"/>
      <c r="L159" s="1"/>
    </row>
    <row r="160" spans="1:12" ht="12.75">
      <c r="A160" s="1"/>
      <c r="L160" s="1"/>
    </row>
    <row r="161" spans="1:12" ht="12.75">
      <c r="A161" s="1"/>
      <c r="L161" s="1"/>
    </row>
    <row r="162" spans="1:12" ht="12.75">
      <c r="A162" s="1"/>
      <c r="L162" s="1"/>
    </row>
    <row r="163" spans="1:12" ht="12.75">
      <c r="A163" s="1"/>
      <c r="L163" s="1"/>
    </row>
    <row r="164" spans="1:12" ht="12.75">
      <c r="A164" s="1"/>
      <c r="L164" s="1"/>
    </row>
    <row r="165" spans="1:12" ht="12.75">
      <c r="A165" s="1"/>
      <c r="L165" s="1"/>
    </row>
    <row r="166" spans="1:12" ht="12.75">
      <c r="A166" s="1"/>
      <c r="L166" s="1"/>
    </row>
    <row r="167" spans="1:12" ht="12.75">
      <c r="A167" s="1"/>
      <c r="L167" s="1"/>
    </row>
    <row r="168" spans="1:12" ht="12.75">
      <c r="A168" s="1"/>
      <c r="L168" s="1"/>
    </row>
    <row r="169" spans="1:12" ht="12.75">
      <c r="A169" s="1"/>
      <c r="L169" s="1"/>
    </row>
    <row r="170" spans="1:12" ht="12.75">
      <c r="A170" s="1"/>
      <c r="L170" s="1"/>
    </row>
    <row r="171" spans="1:12" ht="12.75">
      <c r="A171" s="1"/>
      <c r="L171" s="1"/>
    </row>
    <row r="172" spans="1:12" ht="12.75">
      <c r="A172" s="1"/>
      <c r="L172" s="1"/>
    </row>
    <row r="173" spans="1:12" ht="12.75">
      <c r="A173" s="1"/>
      <c r="L173" s="1"/>
    </row>
    <row r="174" spans="1:12" ht="12.75">
      <c r="A174" s="1"/>
      <c r="L174" s="1"/>
    </row>
    <row r="175" spans="1:12" ht="12.75">
      <c r="A175" s="1"/>
      <c r="L175" s="1"/>
    </row>
    <row r="176" spans="1:12" ht="12.75">
      <c r="A176" s="1"/>
      <c r="L176" s="1"/>
    </row>
    <row r="177" spans="1:12" ht="12.75">
      <c r="A177" s="1"/>
      <c r="L177" s="1"/>
    </row>
    <row r="178" spans="1:12" ht="12.75">
      <c r="A178" s="1"/>
      <c r="L178" s="1"/>
    </row>
    <row r="179" spans="1:12" ht="12.75">
      <c r="A179" s="1"/>
      <c r="L179" s="1"/>
    </row>
    <row r="180" spans="1:12" ht="12.75">
      <c r="A180" s="1"/>
      <c r="L180" s="1"/>
    </row>
    <row r="181" spans="1:12" ht="12.75">
      <c r="A181" s="1"/>
      <c r="L181" s="1"/>
    </row>
    <row r="182" spans="1:12" ht="12.75">
      <c r="A182" s="1"/>
      <c r="L182" s="1"/>
    </row>
    <row r="183" spans="1:12" ht="12.75">
      <c r="A183" s="1"/>
      <c r="L183" s="1"/>
    </row>
    <row r="184" spans="1:12" ht="12.75">
      <c r="A184" s="1"/>
      <c r="L184" s="1"/>
    </row>
    <row r="185" spans="1:12" ht="12.75">
      <c r="A185" s="1"/>
      <c r="L185" s="1"/>
    </row>
    <row r="186" spans="1:12" ht="12.75">
      <c r="A186" s="1"/>
      <c r="L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  <row r="267" ht="12.75">
      <c r="A267" s="1"/>
    </row>
    <row r="268" ht="12.75">
      <c r="A268" s="1"/>
    </row>
    <row r="269" ht="12.75">
      <c r="A269" s="1"/>
    </row>
    <row r="270" ht="12.75">
      <c r="A270" s="1"/>
    </row>
    <row r="271" ht="12.75">
      <c r="A271" s="1"/>
    </row>
    <row r="272" ht="12.75">
      <c r="A272" s="1"/>
    </row>
    <row r="273" ht="12.75">
      <c r="A273" s="1"/>
    </row>
    <row r="274" ht="12.75">
      <c r="A274" s="1"/>
    </row>
    <row r="275" ht="12.75">
      <c r="A275" s="1"/>
    </row>
    <row r="276" ht="12.75">
      <c r="A276" s="1"/>
    </row>
    <row r="277" ht="12.75">
      <c r="A277" s="1"/>
    </row>
    <row r="278" ht="12.75">
      <c r="A278" s="1"/>
    </row>
    <row r="279" ht="12.75">
      <c r="A279" s="1"/>
    </row>
    <row r="280" ht="12.75">
      <c r="A280" s="1"/>
    </row>
    <row r="281" ht="12.75">
      <c r="A281" s="1"/>
    </row>
    <row r="282" ht="12.75">
      <c r="A282" s="1"/>
    </row>
    <row r="283" ht="12.75">
      <c r="A283" s="1"/>
    </row>
    <row r="284" ht="12.75">
      <c r="A284" s="1"/>
    </row>
    <row r="285" ht="12.75">
      <c r="A285" s="1"/>
    </row>
    <row r="286" ht="12.75">
      <c r="A286" s="1"/>
    </row>
    <row r="287" ht="12.75">
      <c r="A287" s="1"/>
    </row>
    <row r="288" ht="12.75">
      <c r="A288" s="1"/>
    </row>
    <row r="289" ht="12.75">
      <c r="A289" s="1"/>
    </row>
    <row r="290" ht="12.75">
      <c r="A290" s="1"/>
    </row>
    <row r="291" ht="12.75">
      <c r="A291" s="1"/>
    </row>
    <row r="292" ht="12.75">
      <c r="A292" s="1"/>
    </row>
    <row r="293" ht="12.75">
      <c r="A293" s="1"/>
    </row>
    <row r="294" ht="12.75">
      <c r="A294" s="1"/>
    </row>
    <row r="295" ht="12.75">
      <c r="A295" s="1"/>
    </row>
    <row r="296" ht="12.75">
      <c r="A296" s="1"/>
    </row>
    <row r="297" ht="12.75">
      <c r="A297" s="1"/>
    </row>
    <row r="298" ht="12.75">
      <c r="A298" s="1"/>
    </row>
    <row r="299" ht="12.75">
      <c r="A299" s="1"/>
    </row>
    <row r="300" ht="12.75">
      <c r="A300" s="1"/>
    </row>
    <row r="301" ht="12.75">
      <c r="A301" s="1"/>
    </row>
    <row r="302" ht="12.75">
      <c r="A302" s="1"/>
    </row>
    <row r="303" ht="12.75">
      <c r="A303" s="1"/>
    </row>
    <row r="304" ht="12.75">
      <c r="A304" s="1"/>
    </row>
    <row r="305" ht="12.75">
      <c r="A305" s="1"/>
    </row>
    <row r="306" ht="12.75">
      <c r="A306" s="1"/>
    </row>
    <row r="307" ht="12.75">
      <c r="A307" s="1"/>
    </row>
    <row r="308" ht="12.75">
      <c r="A308" s="1"/>
    </row>
    <row r="309" ht="12.75">
      <c r="A309" s="1"/>
    </row>
    <row r="310" ht="12.75">
      <c r="A310" s="1"/>
    </row>
    <row r="311" ht="12.75">
      <c r="A311" s="1"/>
    </row>
    <row r="312" ht="12.75">
      <c r="A312" s="1"/>
    </row>
    <row r="313" ht="12.75">
      <c r="A313" s="1"/>
    </row>
    <row r="314" ht="12.75">
      <c r="A314" s="1"/>
    </row>
    <row r="315" ht="12.75">
      <c r="A315" s="1"/>
    </row>
    <row r="316" ht="12.75">
      <c r="A316" s="1"/>
    </row>
    <row r="317" ht="12.75">
      <c r="A317" s="1"/>
    </row>
    <row r="318" ht="12.75">
      <c r="A318" s="1"/>
    </row>
    <row r="319" ht="12.75">
      <c r="A319" s="1"/>
    </row>
    <row r="320" ht="12.75">
      <c r="A320" s="1"/>
    </row>
    <row r="321" ht="12.75">
      <c r="A321" s="1"/>
    </row>
    <row r="322" ht="12.75">
      <c r="A322" s="1"/>
    </row>
    <row r="323" ht="12.75">
      <c r="A323" s="1"/>
    </row>
    <row r="324" ht="12.75">
      <c r="A324" s="1"/>
    </row>
    <row r="325" ht="12.75">
      <c r="A325" s="1"/>
    </row>
    <row r="326" ht="12.75">
      <c r="A326" s="1"/>
    </row>
    <row r="327" ht="12.75">
      <c r="A327" s="1"/>
    </row>
    <row r="328" ht="12.75">
      <c r="A328" s="1"/>
    </row>
    <row r="329" ht="12.75">
      <c r="A329" s="1"/>
    </row>
    <row r="330" ht="12.75">
      <c r="A330" s="1"/>
    </row>
    <row r="331" ht="12.75">
      <c r="A331" s="1"/>
    </row>
    <row r="332" ht="12.75">
      <c r="A332" s="1"/>
    </row>
    <row r="333" ht="12.75">
      <c r="A333" s="1"/>
    </row>
    <row r="334" ht="12.75">
      <c r="A334" s="1"/>
    </row>
    <row r="335" ht="12.75">
      <c r="A335" s="1"/>
    </row>
    <row r="336" ht="12.75">
      <c r="A336" s="1"/>
    </row>
    <row r="337" ht="12.75">
      <c r="A337" s="1"/>
    </row>
    <row r="338" ht="12.75">
      <c r="A338" s="1"/>
    </row>
    <row r="339" ht="12.75">
      <c r="A339" s="1"/>
    </row>
    <row r="340" ht="12.75">
      <c r="A340" s="1"/>
    </row>
    <row r="341" ht="12.75">
      <c r="A341" s="1"/>
    </row>
    <row r="342" ht="12.75">
      <c r="A342" s="1"/>
    </row>
    <row r="343" ht="12.75">
      <c r="A343" s="1"/>
    </row>
    <row r="344" ht="12.75">
      <c r="A344" s="1"/>
    </row>
    <row r="345" ht="12.75">
      <c r="A345" s="1"/>
    </row>
    <row r="346" ht="12.75">
      <c r="A346" s="1"/>
    </row>
    <row r="347" ht="12.75">
      <c r="A347" s="1"/>
    </row>
    <row r="348" ht="12.75">
      <c r="A348" s="1"/>
    </row>
    <row r="349" ht="12.75">
      <c r="A349" s="1"/>
    </row>
    <row r="350" ht="12.75">
      <c r="A350" s="1"/>
    </row>
    <row r="351" ht="12.75">
      <c r="A351" s="1"/>
    </row>
    <row r="352" ht="12.75">
      <c r="A352" s="1"/>
    </row>
    <row r="353" ht="12.75">
      <c r="A353" s="1"/>
    </row>
  </sheetData>
  <printOptions gridLines="1"/>
  <pageMargins left="1" right="0.75" top="1" bottom="1" header="0.4921259845" footer="0.4921259845"/>
  <pageSetup horizontalDpi="600" verticalDpi="600" orientation="portrait" paperSize="9" scale="85" r:id="rId1"/>
  <rowBreaks count="1" manualBreakCount="1">
    <brk id="66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Werner</cp:lastModifiedBy>
  <cp:lastPrinted>2006-05-30T09:18:06Z</cp:lastPrinted>
  <dcterms:created xsi:type="dcterms:W3CDTF">1996-10-17T05:27:31Z</dcterms:created>
  <dcterms:modified xsi:type="dcterms:W3CDTF">2006-06-18T23:55:02Z</dcterms:modified>
  <cp:category/>
  <cp:version/>
  <cp:contentType/>
  <cp:contentStatus/>
</cp:coreProperties>
</file>