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'Tabelle1'!$A$1:$F$49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<sst xmlns="http://schemas.openxmlformats.org/spreadsheetml/2006/main" count="23" uniqueCount="22">
  <si>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Einwohnerzahl </t>
  </si>
  <si>
    <t>W-Rate</t>
  </si>
  <si>
    <t>Wert</t>
  </si>
  <si>
    <t>Quelle</t>
  </si>
  <si>
    <t>1: Amtliche Zahl</t>
  </si>
  <si>
    <t>Quellen</t>
  </si>
  <si>
    <t>Bevölkerung: Herzogtum Limburg (LIM)</t>
  </si>
  <si>
    <t>Gebiet: Gesamtgebiet</t>
  </si>
  <si>
    <t>Ortsanwesende Bevölkerung.</t>
  </si>
  <si>
    <t>Jahr</t>
  </si>
  <si>
    <t>Anmerkung</t>
  </si>
  <si>
    <t>3: Viebahn, Statistik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</si>
  <si>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</si>
  <si>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</si>
  <si>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</si>
  <si>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</si>
  <si>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Einschließlich Festung Maastricht und Venlo (1834-1865).</t>
  </si>
  <si>
    <t>Ohne Festung Maastricht und Venlo: 147.527 Einwohner.</t>
  </si>
  <si>
    <t>Ohne Festung Maastricht und Venlo: 176.117 Einwohner.</t>
  </si>
  <si>
    <t>Ohne Festung Maastricht und Venlo: 182.000 Einwohner.</t>
  </si>
  <si>
    <t>34: von Reden, Allg. Statistik</t>
  </si>
  <si>
    <t>35: von Reden, Deutschland und Europa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</si>
</sst>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6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9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10</v>
      </c>
    </row>
    <row r="7" spans="1:35" ht="12.75">
      <c r="A7" s="4">
        <v>1834</v>
      </c>
      <c r="B7">
        <v>180341</v>
      </c>
      <c r="D7">
        <v>1</v>
      </c>
      <c r="E7" s="2">
        <v>3</v>
      </c>
      <c r="F7" t="s">
        <v>16</v>
      </c>
      <c r="L7" s="4"/>
      <c r="O7" s="3"/>
      <c r="R7" s="4"/>
      <c r="V7" s="3"/>
      <c r="AB7" s="4"/>
      <c r="AI7" s="4"/>
    </row>
    <row r="8" spans="1:35" ht="12.75">
      <c r="A8" s="4">
        <v>1835</v>
      </c>
      <c r="B8" s="5">
        <f>B7*(EXP(LN(B13/B7)/(A13-A7)))</f>
        <v>182972.7628787905</v>
      </c>
      <c r="C8" s="6">
        <f aca="true" t="shared" si="0" ref="C8:C38">(B8/B7-1)</f>
        <v>0.014593258764177275</v>
      </c>
      <c r="D8">
        <v>5</v>
      </c>
      <c r="L8" s="4"/>
      <c r="O8" s="3"/>
      <c r="R8" s="4"/>
      <c r="AB8" s="4"/>
      <c r="AI8" s="4"/>
    </row>
    <row r="9" spans="1:35" ht="12.75">
      <c r="A9" s="4">
        <v>1836</v>
      </c>
      <c r="B9" s="5">
        <f>B8*(EXP(LN(B13/B8)/(A13-A8)))</f>
        <v>185642.93175427715</v>
      </c>
      <c r="C9" s="6">
        <f t="shared" si="0"/>
        <v>0.014593258764177275</v>
      </c>
      <c r="D9">
        <v>5</v>
      </c>
      <c r="L9" s="4"/>
      <c r="O9" s="3"/>
      <c r="R9" s="4"/>
      <c r="AB9" s="4"/>
      <c r="AI9" s="4"/>
    </row>
    <row r="10" spans="1:35" ht="12.75">
      <c r="A10" s="4">
        <v>1837</v>
      </c>
      <c r="B10" s="5">
        <f>B9*(EXP(LN(B13/B9)/(A13-A9)))</f>
        <v>188352.0670951078</v>
      </c>
      <c r="C10" s="6">
        <f t="shared" si="0"/>
        <v>0.014593258764177275</v>
      </c>
      <c r="D10">
        <v>5</v>
      </c>
      <c r="L10" s="4"/>
      <c r="O10" s="3"/>
      <c r="R10" s="4"/>
      <c r="AB10" s="4"/>
      <c r="AI10" s="4"/>
    </row>
    <row r="11" spans="1:35" ht="12.75">
      <c r="A11" s="4">
        <v>1838</v>
      </c>
      <c r="B11" s="5">
        <f>B10*(EXP(LN(B13/B9)/(A13-A9)))</f>
        <v>191100.7375489944</v>
      </c>
      <c r="C11" s="6">
        <f t="shared" si="0"/>
        <v>0.014593258764177275</v>
      </c>
      <c r="D11">
        <v>5</v>
      </c>
      <c r="L11" s="4"/>
      <c r="O11" s="3"/>
      <c r="R11" s="4"/>
      <c r="AB11" s="4"/>
      <c r="AI11" s="4"/>
    </row>
    <row r="12" spans="1:35" ht="12.75">
      <c r="A12" s="4">
        <v>1839</v>
      </c>
      <c r="B12" s="5">
        <f>B11*(EXP(LN(B13/B9)/(A13-A9)))</f>
        <v>193889.520062072</v>
      </c>
      <c r="C12" s="6">
        <f t="shared" si="0"/>
        <v>0.014593258764177275</v>
      </c>
      <c r="D12">
        <v>5</v>
      </c>
      <c r="F12" t="s">
        <v>17</v>
      </c>
      <c r="L12" s="4"/>
      <c r="O12" s="3"/>
      <c r="R12" s="4"/>
      <c r="AB12" s="4"/>
      <c r="AI12" s="4"/>
    </row>
    <row r="13" spans="1:35" ht="12.75">
      <c r="A13" s="4">
        <v>1840</v>
      </c>
      <c r="B13">
        <v>196719</v>
      </c>
      <c r="C13" s="6">
        <f t="shared" si="0"/>
        <v>0.014593258764177497</v>
      </c>
      <c r="D13">
        <v>1</v>
      </c>
      <c r="E13" s="2">
        <v>3</v>
      </c>
      <c r="L13" s="4"/>
      <c r="O13" s="3"/>
      <c r="R13" s="4"/>
      <c r="AB13" s="4"/>
      <c r="AI13" s="4"/>
    </row>
    <row r="14" spans="1:35" ht="12.75">
      <c r="A14" s="4">
        <v>1841</v>
      </c>
      <c r="B14" s="5">
        <f>B13*(EXP(LN(B16/B13)/(A16-A13)))</f>
        <v>197768.06228688938</v>
      </c>
      <c r="C14" s="6">
        <f t="shared" si="0"/>
        <v>0.00533279595204017</v>
      </c>
      <c r="D14">
        <v>5</v>
      </c>
      <c r="L14" s="4"/>
      <c r="O14" s="3"/>
      <c r="R14" s="4"/>
      <c r="AB14" s="4"/>
      <c r="AI14" s="4"/>
    </row>
    <row r="15" spans="1:35" ht="12.75">
      <c r="A15" s="4">
        <v>1842</v>
      </c>
      <c r="B15" s="5">
        <f>B14*(EXP(LN(B16/B13)/(A16-A13)))</f>
        <v>198822.71900889574</v>
      </c>
      <c r="C15" s="6">
        <f t="shared" si="0"/>
        <v>0.00533279595204017</v>
      </c>
      <c r="D15">
        <v>5</v>
      </c>
      <c r="L15" s="4"/>
      <c r="R15" s="4"/>
      <c r="AB15" s="4"/>
      <c r="AI15" s="4"/>
    </row>
    <row r="16" spans="1:35" ht="12.75">
      <c r="A16" s="4">
        <v>1843</v>
      </c>
      <c r="B16">
        <v>199883</v>
      </c>
      <c r="C16" s="6">
        <f t="shared" si="0"/>
        <v>0.00533279595204017</v>
      </c>
      <c r="D16">
        <v>3</v>
      </c>
      <c r="E16" s="2">
        <v>35</v>
      </c>
      <c r="L16" s="4"/>
      <c r="R16" s="4"/>
      <c r="AB16" s="4"/>
      <c r="AI16" s="4"/>
    </row>
    <row r="17" spans="1:35" ht="12.75">
      <c r="A17" s="4">
        <v>1844</v>
      </c>
      <c r="B17" s="5">
        <f>B16*(EXP(LN(B19/B16)/(A19-A16)))</f>
        <v>200932.15022942616</v>
      </c>
      <c r="C17" s="6">
        <f t="shared" si="0"/>
        <v>0.00524882170782992</v>
      </c>
      <c r="D17">
        <v>5</v>
      </c>
      <c r="L17" s="4"/>
      <c r="R17" s="4"/>
      <c r="AB17" s="4"/>
      <c r="AI17" s="4"/>
    </row>
    <row r="18" spans="1:35" ht="12.75">
      <c r="A18" s="4">
        <v>1845</v>
      </c>
      <c r="B18" s="5">
        <f>B17*(EXP(LN(B19/B16)/(A19-A16)))</f>
        <v>201986.80726135132</v>
      </c>
      <c r="C18" s="6">
        <f t="shared" si="0"/>
        <v>0.00524882170782992</v>
      </c>
      <c r="D18">
        <v>5</v>
      </c>
      <c r="L18" s="4"/>
      <c r="R18" s="4"/>
      <c r="AB18" s="4"/>
      <c r="AI18" s="4"/>
    </row>
    <row r="19" spans="1:35" ht="12.75">
      <c r="A19" s="4">
        <v>1846</v>
      </c>
      <c r="B19">
        <v>203047</v>
      </c>
      <c r="C19" s="6">
        <f t="shared" si="0"/>
        <v>0.0052488217078301425</v>
      </c>
      <c r="D19">
        <v>3</v>
      </c>
      <c r="E19" s="2">
        <v>34</v>
      </c>
      <c r="L19" s="4"/>
      <c r="R19" s="4"/>
      <c r="AB19" s="4"/>
      <c r="AI19" s="4"/>
    </row>
    <row r="20" spans="1:35" ht="12.75">
      <c r="A20" s="4">
        <v>1847</v>
      </c>
      <c r="B20" s="5">
        <f>B19*(EXP(LN(B22/B19)/(A22-A19)))</f>
        <v>203762.80691510806</v>
      </c>
      <c r="C20" s="6">
        <f t="shared" si="0"/>
        <v>0.0035253262304197897</v>
      </c>
      <c r="D20">
        <v>5</v>
      </c>
      <c r="L20" s="4"/>
      <c r="R20" s="4"/>
      <c r="AB20" s="4"/>
      <c r="AI20" s="4"/>
    </row>
    <row r="21" spans="1:35" ht="12.75">
      <c r="A21" s="4">
        <v>1848</v>
      </c>
      <c r="B21" s="5">
        <f>B20*(EXP(LN(B22/B19)/(A22-A19)))</f>
        <v>204481.13728310986</v>
      </c>
      <c r="C21" s="6">
        <f t="shared" si="0"/>
        <v>0.0035253262304197897</v>
      </c>
      <c r="D21">
        <v>5</v>
      </c>
      <c r="L21" s="4"/>
      <c r="R21" s="4"/>
      <c r="AB21" s="4"/>
      <c r="AI21" s="4"/>
    </row>
    <row r="22" spans="1:35" ht="12.75">
      <c r="A22" s="4">
        <v>1849</v>
      </c>
      <c r="B22">
        <v>205202</v>
      </c>
      <c r="C22" s="6">
        <f t="shared" si="0"/>
        <v>0.0035253262304193456</v>
      </c>
      <c r="D22">
        <v>1</v>
      </c>
      <c r="E22" s="2">
        <v>3</v>
      </c>
      <c r="L22" s="4"/>
      <c r="R22" s="4"/>
      <c r="AB22" s="4"/>
      <c r="AI22" s="4"/>
    </row>
    <row r="23" spans="1:35" ht="12.75">
      <c r="A23" s="4">
        <v>1850</v>
      </c>
      <c r="B23" s="5">
        <f>B22*(EXP(LN(B25/B22)/(A25-A22)))</f>
        <v>206879.25333373944</v>
      </c>
      <c r="C23" s="6">
        <f>(B23/B22-1)</f>
        <v>0.008173669524368377</v>
      </c>
      <c r="D23">
        <v>5</v>
      </c>
      <c r="L23" s="4"/>
      <c r="R23" s="4"/>
      <c r="AB23" s="4"/>
      <c r="AI23" s="4"/>
    </row>
    <row r="24" spans="1:35" ht="12.75">
      <c r="A24" s="4">
        <v>1851</v>
      </c>
      <c r="B24" s="5">
        <f>B23*(EXP(LN(B25/B22)/(A25-A22)))</f>
        <v>208570.2159819375</v>
      </c>
      <c r="C24" s="6">
        <f>(B24/B23-1)</f>
        <v>0.008173669524368377</v>
      </c>
      <c r="D24">
        <v>5</v>
      </c>
      <c r="L24" s="4"/>
      <c r="R24" s="4"/>
      <c r="AB24" s="4"/>
      <c r="AI24" s="4"/>
    </row>
    <row r="25" spans="1:35" ht="12.75">
      <c r="A25" s="4">
        <v>1852</v>
      </c>
      <c r="B25">
        <v>210275</v>
      </c>
      <c r="C25" s="6">
        <f t="shared" si="0"/>
        <v>0.008173669524368377</v>
      </c>
      <c r="D25">
        <v>1</v>
      </c>
      <c r="E25" s="2">
        <v>3</v>
      </c>
      <c r="F25" t="s">
        <v>8</v>
      </c>
      <c r="L25" s="4"/>
      <c r="R25" s="4"/>
      <c r="AB25" s="4"/>
      <c r="AI25" s="4"/>
    </row>
    <row r="26" spans="1:35" ht="12.75">
      <c r="A26" s="4">
        <v>1853</v>
      </c>
      <c r="B26" s="5">
        <f>B25*(EXP(LN(B31/B25)/(A31-A25)))</f>
        <v>211416.39831736597</v>
      </c>
      <c r="C26" s="6">
        <f>(B26/B25-1)</f>
        <v>0.005428121827920407</v>
      </c>
      <c r="D26">
        <v>5</v>
      </c>
      <c r="L26" s="4"/>
      <c r="R26" s="4"/>
      <c r="AB26" s="4"/>
      <c r="AI26" s="4"/>
    </row>
    <row r="27" spans="1:35" ht="12.75">
      <c r="A27" s="4">
        <v>1854</v>
      </c>
      <c r="B27" s="5">
        <f>B26*(EXP(LN(B31/B26)/(A31-A26)))</f>
        <v>212563.99228385277</v>
      </c>
      <c r="C27" s="6">
        <f>(B27/B26-1)</f>
        <v>0.005428121827920407</v>
      </c>
      <c r="D27">
        <v>5</v>
      </c>
      <c r="F27" t="s">
        <v>18</v>
      </c>
      <c r="L27" s="4"/>
      <c r="R27" s="4"/>
      <c r="AB27" s="4"/>
      <c r="AI27" s="4"/>
    </row>
    <row r="28" spans="1:35" ht="12.75">
      <c r="A28" s="4">
        <v>1855</v>
      </c>
      <c r="B28" s="5">
        <f>B27*(EXP(LN(B31/B27)/(A31-A27)))</f>
        <v>213717.8155301986</v>
      </c>
      <c r="C28" s="6">
        <f>(B28/B27-1)</f>
        <v>0.005428121827920185</v>
      </c>
      <c r="D28">
        <v>5</v>
      </c>
      <c r="L28" s="4"/>
      <c r="R28" s="4"/>
      <c r="AB28" s="4"/>
      <c r="AI28" s="4"/>
    </row>
    <row r="29" spans="1:35" ht="12.75">
      <c r="A29" s="4">
        <v>1856</v>
      </c>
      <c r="B29" s="5">
        <f>B28*(EXP(LN(B31/B27)/(A31-A27)))</f>
        <v>214877.90186969348</v>
      </c>
      <c r="C29" s="6">
        <f>(B29/B28-1)</f>
        <v>0.005428121827920185</v>
      </c>
      <c r="D29">
        <v>5</v>
      </c>
      <c r="L29" s="4"/>
      <c r="R29" s="4"/>
      <c r="AB29" s="4"/>
      <c r="AI29" s="4"/>
    </row>
    <row r="30" spans="1:35" ht="12.75">
      <c r="A30" s="4">
        <v>1857</v>
      </c>
      <c r="B30" s="5">
        <f>B29*(EXP(LN(B31/B27)/(A31-A27)))</f>
        <v>216044.28529917006</v>
      </c>
      <c r="C30" s="6">
        <f>(B30/B29-1)</f>
        <v>0.005428121827920185</v>
      </c>
      <c r="D30">
        <v>5</v>
      </c>
      <c r="L30" s="4"/>
      <c r="R30" s="4"/>
      <c r="AB30" s="4"/>
      <c r="AI30" s="4"/>
    </row>
    <row r="31" spans="1:35" ht="12.75">
      <c r="A31" s="4">
        <v>1858</v>
      </c>
      <c r="B31">
        <v>217217</v>
      </c>
      <c r="C31" s="6">
        <f t="shared" si="0"/>
        <v>0.005428121827920629</v>
      </c>
      <c r="D31">
        <v>1</v>
      </c>
      <c r="E31" s="2">
        <v>3</v>
      </c>
      <c r="F31" t="s">
        <v>19</v>
      </c>
      <c r="L31" s="4"/>
      <c r="R31" s="4"/>
      <c r="AB31" s="4"/>
      <c r="AI31" s="4"/>
    </row>
    <row r="32" spans="1:35" ht="12.75">
      <c r="A32" s="4">
        <v>1859</v>
      </c>
      <c r="B32" s="5">
        <f>B31+((B31*0.54)/100)</f>
        <v>218389.9718</v>
      </c>
      <c r="C32" s="6">
        <f t="shared" si="0"/>
        <v>0.005400000000000071</v>
      </c>
      <c r="D32">
        <v>5</v>
      </c>
      <c r="L32" s="4"/>
      <c r="R32" s="4"/>
      <c r="AB32" s="4"/>
      <c r="AI32" s="4"/>
    </row>
    <row r="33" spans="1:35" ht="12.75">
      <c r="A33" s="4">
        <v>1860</v>
      </c>
      <c r="B33" s="5">
        <f aca="true" t="shared" si="1" ref="B33:B38">B32+((B32*0.54)/100)</f>
        <v>219569.27764772</v>
      </c>
      <c r="C33" s="6">
        <f t="shared" si="0"/>
        <v>0.005400000000000071</v>
      </c>
      <c r="D33">
        <v>5</v>
      </c>
      <c r="L33" s="4"/>
      <c r="R33" s="4"/>
      <c r="AB33" s="4"/>
      <c r="AI33" s="4"/>
    </row>
    <row r="34" spans="1:35" ht="12.75">
      <c r="A34" s="4">
        <v>1861</v>
      </c>
      <c r="B34" s="5">
        <f t="shared" si="1"/>
        <v>220754.9517470177</v>
      </c>
      <c r="C34" s="6">
        <f t="shared" si="0"/>
        <v>0.005400000000000071</v>
      </c>
      <c r="D34">
        <v>5</v>
      </c>
      <c r="L34" s="4"/>
      <c r="R34" s="4"/>
      <c r="AB34" s="4"/>
      <c r="AI34" s="4"/>
    </row>
    <row r="35" spans="1:35" ht="12.75">
      <c r="A35" s="4">
        <v>1862</v>
      </c>
      <c r="B35" s="5">
        <f t="shared" si="1"/>
        <v>221947.0284864516</v>
      </c>
      <c r="C35" s="6">
        <f t="shared" si="0"/>
        <v>0.005400000000000071</v>
      </c>
      <c r="D35">
        <v>5</v>
      </c>
      <c r="L35" s="4"/>
      <c r="R35" s="4"/>
      <c r="AB35" s="4"/>
      <c r="AI35" s="4"/>
    </row>
    <row r="36" spans="1:35" ht="12.75">
      <c r="A36" s="4">
        <v>1863</v>
      </c>
      <c r="B36" s="5">
        <f t="shared" si="1"/>
        <v>223145.54244027843</v>
      </c>
      <c r="C36" s="6">
        <f t="shared" si="0"/>
        <v>0.005399999999999849</v>
      </c>
      <c r="D36">
        <v>5</v>
      </c>
      <c r="L36" s="4"/>
      <c r="R36" s="4"/>
      <c r="AB36" s="4"/>
      <c r="AI36" s="4"/>
    </row>
    <row r="37" spans="1:35" ht="12.75">
      <c r="A37" s="4">
        <v>1864</v>
      </c>
      <c r="B37" s="5">
        <f t="shared" si="1"/>
        <v>224350.52836945592</v>
      </c>
      <c r="C37" s="6">
        <f t="shared" si="0"/>
        <v>0.005399999999999849</v>
      </c>
      <c r="D37">
        <v>5</v>
      </c>
      <c r="L37" s="4"/>
      <c r="R37" s="4"/>
      <c r="AB37" s="4"/>
      <c r="AI37" s="4"/>
    </row>
    <row r="38" spans="1:12" ht="12.75">
      <c r="A38" s="15">
        <v>1865</v>
      </c>
      <c r="B38" s="5">
        <f t="shared" si="1"/>
        <v>225562.02122265098</v>
      </c>
      <c r="C38" s="6">
        <f t="shared" si="0"/>
        <v>0.005400000000000071</v>
      </c>
      <c r="D38">
        <v>5</v>
      </c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2" t="s">
        <v>5</v>
      </c>
      <c r="B41" s="12"/>
      <c r="C41" s="12"/>
      <c r="D41" s="12"/>
      <c r="E41" s="12"/>
      <c r="F41" s="12"/>
      <c r="L41" s="1"/>
    </row>
    <row r="42" spans="1:12" ht="12.75">
      <c r="A42" s="13" t="s">
        <v>11</v>
      </c>
      <c r="B42" s="12"/>
      <c r="C42" s="12"/>
      <c r="D42" s="12"/>
      <c r="E42" s="12"/>
      <c r="F42" s="12"/>
      <c r="L42" s="1"/>
    </row>
    <row r="43" spans="1:12" ht="12.75">
      <c r="A43" s="13" t="s">
        <v>20</v>
      </c>
      <c r="B43" s="12"/>
      <c r="C43" s="12"/>
      <c r="D43" s="12"/>
      <c r="E43" s="12"/>
      <c r="F43" s="12"/>
      <c r="L43" s="1"/>
    </row>
    <row r="44" spans="1:12" ht="12.75">
      <c r="A44" s="13" t="s">
        <v>21</v>
      </c>
      <c r="B44" s="12"/>
      <c r="C44" s="12"/>
      <c r="D44" s="12"/>
      <c r="E44" s="12"/>
      <c r="F44" s="12"/>
      <c r="L44" s="1"/>
    </row>
    <row r="45" spans="1:12" ht="12.75">
      <c r="A45" s="12"/>
      <c r="B45" s="12"/>
      <c r="C45" s="12"/>
      <c r="D45" s="12"/>
      <c r="E45" s="12"/>
      <c r="F45" s="12"/>
      <c r="L45" s="1"/>
    </row>
    <row r="46" spans="1:12" ht="12.75">
      <c r="A46" s="14" t="s">
        <v>2</v>
      </c>
      <c r="B46" s="12"/>
      <c r="C46" s="12"/>
      <c r="D46" s="12"/>
      <c r="E46" s="12"/>
      <c r="F46" s="12"/>
      <c r="L46" s="1"/>
    </row>
    <row r="47" spans="1:12" ht="12.75">
      <c r="A47" s="14" t="s">
        <v>4</v>
      </c>
      <c r="B47" s="12"/>
      <c r="C47" s="12"/>
      <c r="D47" s="12"/>
      <c r="E47" s="12"/>
      <c r="F47" s="12"/>
      <c r="L47" s="1"/>
    </row>
    <row r="48" spans="1:12" ht="12.75">
      <c r="A48" s="14" t="s">
        <v>12</v>
      </c>
      <c r="B48" s="12"/>
      <c r="C48" s="12"/>
      <c r="D48" s="12"/>
      <c r="E48" s="12"/>
      <c r="F48" s="12"/>
      <c r="L48" s="1"/>
    </row>
    <row r="49" spans="1:12" ht="12.75">
      <c r="A49" s="14" t="s">
        <v>13</v>
      </c>
      <c r="B49" s="12"/>
      <c r="C49" s="12"/>
      <c r="D49" s="12"/>
      <c r="E49" s="12"/>
      <c r="F49" s="12"/>
      <c r="L49" s="1"/>
    </row>
    <row r="50" spans="1:12" ht="12.75">
      <c r="A50" s="14" t="s">
        <v>14</v>
      </c>
      <c r="B50" s="12"/>
      <c r="C50" s="12"/>
      <c r="D50" s="12"/>
      <c r="E50" s="12"/>
      <c r="F50" s="12"/>
      <c r="L50" s="1"/>
    </row>
    <row r="51" spans="1:12" ht="12.75">
      <c r="A51" s="14" t="s">
        <v>15</v>
      </c>
      <c r="B51" s="12"/>
      <c r="C51" s="12"/>
      <c r="D51" s="12"/>
      <c r="E51" s="12"/>
      <c r="F51" s="12"/>
      <c r="L51" s="1"/>
    </row>
    <row r="52" ht="12.75"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ht="12.75">
      <c r="L57" s="1"/>
    </row>
    <row r="58" ht="12.75"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</sheetData>
  <printOptions gridLines="1"/>
  <pageMargins left="0.8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2007-01-23T14:49:58Z</cp:lastPrinted>
  <dcterms:created xsi:type="dcterms:W3CDTF">1996-10-17T05:27:31Z</dcterms:created>
  <dcterms:modified xsi:type="dcterms:W3CDTF">2007-01-23T15:20:08Z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