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'Tabelle1'!$A$1:$F$56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<sst xmlns="http://schemas.openxmlformats.org/spreadsheetml/2006/main" count="20" uniqueCount="19">
  <si>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</si>
  <si>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</si>
  <si>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</si>
  <si>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</si>
  <si>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</si>
  <si>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</si>
  <si>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</si>
  <si>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Herzogtum Anhalt-Köthen (ANK)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</si>
  <si>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</si>
  <si>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</si>
  <si>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</si>
  <si>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</si>
  <si>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</si>
  <si>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</si>
  <si>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</si>
  <si>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3: Viebahn, Statistik</t>
  </si>
  <si>
    <t>4: Bundesmatrikel</t>
  </si>
  <si>
    <t>a</t>
  </si>
  <si>
    <t>Ab 1847 Kondominat mit Anhalt-Dessau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</si>
</sst>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1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9"/>
      <c r="B1" s="9"/>
      <c r="C1" s="9"/>
      <c r="D1" s="9"/>
      <c r="E1" s="9"/>
      <c r="F1" s="9"/>
    </row>
    <row r="2" spans="1:6" ht="12.75">
      <c r="A2" s="10" t="s">
        <v>7</v>
      </c>
      <c r="B2" s="9"/>
      <c r="C2" s="9"/>
      <c r="D2" s="9"/>
      <c r="E2" s="9"/>
      <c r="F2" s="9"/>
    </row>
    <row r="3" spans="1:6" ht="12.75">
      <c r="A3" s="10"/>
      <c r="B3" s="9"/>
      <c r="C3" s="9"/>
      <c r="D3" s="9"/>
      <c r="E3" s="9"/>
      <c r="F3" s="9"/>
    </row>
    <row r="4" spans="1:6" ht="12.75">
      <c r="A4" s="10" t="s">
        <v>8</v>
      </c>
      <c r="B4" s="9"/>
      <c r="C4" s="9"/>
      <c r="D4" s="9"/>
      <c r="E4" s="9"/>
      <c r="F4" s="9"/>
    </row>
    <row r="5" spans="1:6" ht="12.75">
      <c r="A5" s="10"/>
      <c r="B5" s="9"/>
      <c r="C5" s="9"/>
      <c r="D5" s="9"/>
      <c r="E5" s="9"/>
      <c r="F5" s="9"/>
    </row>
    <row r="6" spans="1:6" s="8" customFormat="1" ht="12.75">
      <c r="A6" s="11" t="s">
        <v>13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14</v>
      </c>
    </row>
    <row r="7" spans="1:35" ht="12.75">
      <c r="A7" s="27">
        <v>1816</v>
      </c>
      <c r="B7" s="28">
        <v>32454</v>
      </c>
      <c r="C7" s="28"/>
      <c r="D7" s="28">
        <v>1</v>
      </c>
      <c r="E7" s="28">
        <v>4</v>
      </c>
      <c r="F7" s="28"/>
      <c r="L7" s="1"/>
      <c r="R7" s="1"/>
      <c r="AB7" s="1"/>
      <c r="AI7" s="1"/>
    </row>
    <row r="8" spans="1:35" ht="12.75">
      <c r="A8" s="21">
        <v>1817</v>
      </c>
      <c r="B8" s="22">
        <f>B7*(EXP(LN(B9/B7)/(A9-A7)))</f>
        <v>33458.940957537794</v>
      </c>
      <c r="C8" s="23">
        <f>(B8/B7-1)</f>
        <v>0.030965087740734365</v>
      </c>
      <c r="D8" s="24">
        <v>5</v>
      </c>
      <c r="E8" s="24"/>
      <c r="F8" s="24"/>
      <c r="L8" s="1"/>
      <c r="R8" s="1"/>
      <c r="AB8" s="1"/>
      <c r="AI8" s="1"/>
    </row>
    <row r="9" spans="1:35" ht="12.75">
      <c r="A9" s="15">
        <v>1818</v>
      </c>
      <c r="B9" s="16">
        <v>34495</v>
      </c>
      <c r="C9" s="18">
        <f>(B9/B8-1)</f>
        <v>0.030965087740734365</v>
      </c>
      <c r="D9" s="16">
        <v>1</v>
      </c>
      <c r="E9" s="16">
        <v>3</v>
      </c>
      <c r="F9" s="16"/>
      <c r="L9" s="1"/>
      <c r="R9" s="1"/>
      <c r="AB9" s="1"/>
      <c r="AI9" s="1"/>
    </row>
    <row r="10" spans="1:40" ht="12.75">
      <c r="A10" s="21">
        <v>1819</v>
      </c>
      <c r="B10" s="22">
        <f>B9*(EXP(LN($B$25/$B$9)/($A$25-$A$9)))</f>
        <v>34736.51849249731</v>
      </c>
      <c r="C10" s="23">
        <f aca="true" t="shared" si="0" ref="C10:C25">(B10/B9-1)</f>
        <v>0.0070015507319121095</v>
      </c>
      <c r="D10" s="24">
        <v>5</v>
      </c>
      <c r="E10" s="24"/>
      <c r="F10" s="24"/>
      <c r="L10" s="1"/>
      <c r="R10" s="1"/>
      <c r="AB10" s="1"/>
      <c r="AI10" s="1"/>
      <c r="AN10" s="2"/>
    </row>
    <row r="11" spans="1:40" ht="12.75">
      <c r="A11" s="15">
        <v>1820</v>
      </c>
      <c r="B11" s="17">
        <f>B10*(EXP(LN($B$25/$B$9)/($A$25-$A$9)))</f>
        <v>34979.72798897253</v>
      </c>
      <c r="C11" s="18">
        <f t="shared" si="0"/>
        <v>0.0070015507319121095</v>
      </c>
      <c r="D11" s="16">
        <v>5</v>
      </c>
      <c r="E11" s="16"/>
      <c r="F11" s="16"/>
      <c r="L11" s="1"/>
      <c r="R11" s="1"/>
      <c r="AB11" s="1"/>
      <c r="AI11" s="1"/>
      <c r="AN11" s="4"/>
    </row>
    <row r="12" spans="1:40" ht="12.75">
      <c r="A12" s="25">
        <v>1821</v>
      </c>
      <c r="B12" s="22">
        <f aca="true" t="shared" si="1" ref="B12:B24">B11*(EXP(LN($B$25/$B$9)/($A$25-$A$9)))</f>
        <v>35224.64032907581</v>
      </c>
      <c r="C12" s="23">
        <f t="shared" si="0"/>
        <v>0.0070015507319121095</v>
      </c>
      <c r="D12" s="24">
        <v>5</v>
      </c>
      <c r="E12" s="24"/>
      <c r="F12" s="24"/>
      <c r="G12" s="3"/>
      <c r="L12" s="5"/>
      <c r="R12" s="5"/>
      <c r="AB12" s="5"/>
      <c r="AI12" s="5"/>
      <c r="AN12" s="2"/>
    </row>
    <row r="13" spans="1:40" ht="12.75">
      <c r="A13" s="19">
        <v>1822</v>
      </c>
      <c r="B13" s="17">
        <f t="shared" si="1"/>
        <v>35471.26743535319</v>
      </c>
      <c r="C13" s="18">
        <f t="shared" si="0"/>
        <v>0.0070015507319121095</v>
      </c>
      <c r="D13" s="16">
        <v>5</v>
      </c>
      <c r="E13" s="16"/>
      <c r="F13" s="16"/>
      <c r="L13" s="5"/>
      <c r="R13" s="5"/>
      <c r="AB13" s="5"/>
      <c r="AI13" s="5"/>
      <c r="AN13" s="2"/>
    </row>
    <row r="14" spans="1:40" ht="12.75">
      <c r="A14" s="25">
        <v>1823</v>
      </c>
      <c r="B14" s="22">
        <f t="shared" si="1"/>
        <v>35719.62131382704</v>
      </c>
      <c r="C14" s="23">
        <f t="shared" si="0"/>
        <v>0.0070015507319121095</v>
      </c>
      <c r="D14" s="24">
        <v>5</v>
      </c>
      <c r="E14" s="24"/>
      <c r="F14" s="24"/>
      <c r="L14" s="5"/>
      <c r="R14" s="5"/>
      <c r="AB14" s="5"/>
      <c r="AC14" s="2"/>
      <c r="AI14" s="5"/>
      <c r="AN14" s="4"/>
    </row>
    <row r="15" spans="1:40" ht="12.75">
      <c r="A15" s="19">
        <v>1824</v>
      </c>
      <c r="B15" s="17">
        <f t="shared" si="1"/>
        <v>35969.71405458049</v>
      </c>
      <c r="C15" s="18">
        <f t="shared" si="0"/>
        <v>0.0070015507319121095</v>
      </c>
      <c r="D15" s="16">
        <v>5</v>
      </c>
      <c r="E15" s="16"/>
      <c r="F15" s="16"/>
      <c r="L15" s="5"/>
      <c r="R15" s="5"/>
      <c r="AB15" s="5"/>
      <c r="AC15" s="2"/>
      <c r="AI15" s="5"/>
      <c r="AN15" s="2"/>
    </row>
    <row r="16" spans="1:40" ht="12.75">
      <c r="A16" s="25">
        <v>1825</v>
      </c>
      <c r="B16" s="22">
        <f t="shared" si="1"/>
        <v>36221.55783234601</v>
      </c>
      <c r="C16" s="23">
        <f t="shared" si="0"/>
        <v>0.0070015507319121095</v>
      </c>
      <c r="D16" s="24">
        <v>5</v>
      </c>
      <c r="E16" s="24"/>
      <c r="F16" s="24"/>
      <c r="L16" s="5"/>
      <c r="R16" s="5"/>
      <c r="AB16" s="5"/>
      <c r="AC16" s="2"/>
      <c r="AI16" s="5"/>
      <c r="AN16" s="2"/>
    </row>
    <row r="17" spans="1:40" ht="12.75">
      <c r="A17" s="19">
        <v>1826</v>
      </c>
      <c r="B17" s="17">
        <f t="shared" si="1"/>
        <v>36475.164907098064</v>
      </c>
      <c r="C17" s="18">
        <f t="shared" si="0"/>
        <v>0.0070015507319121095</v>
      </c>
      <c r="D17" s="16">
        <v>5</v>
      </c>
      <c r="E17" s="16"/>
      <c r="F17" s="16"/>
      <c r="L17" s="5"/>
      <c r="R17" s="5"/>
      <c r="AB17" s="5"/>
      <c r="AC17" s="2"/>
      <c r="AI17" s="5"/>
      <c r="AN17" s="2"/>
    </row>
    <row r="18" spans="1:40" ht="12.75">
      <c r="A18" s="25">
        <v>1827</v>
      </c>
      <c r="B18" s="22">
        <f t="shared" si="1"/>
        <v>36730.547624649975</v>
      </c>
      <c r="C18" s="23">
        <f t="shared" si="0"/>
        <v>0.0070015507319121095</v>
      </c>
      <c r="D18" s="24">
        <v>5</v>
      </c>
      <c r="E18" s="24"/>
      <c r="F18" s="24"/>
      <c r="L18" s="5"/>
      <c r="R18" s="5"/>
      <c r="V18" s="2"/>
      <c r="AB18" s="5"/>
      <c r="AC18" s="4"/>
      <c r="AI18" s="5"/>
      <c r="AN18" s="2"/>
    </row>
    <row r="19" spans="1:40" ht="12.75">
      <c r="A19" s="19">
        <v>1828</v>
      </c>
      <c r="B19" s="17">
        <f t="shared" si="1"/>
        <v>36987.71841725487</v>
      </c>
      <c r="C19" s="18">
        <f t="shared" si="0"/>
        <v>0.0070015507319121095</v>
      </c>
      <c r="D19" s="16">
        <v>5</v>
      </c>
      <c r="E19" s="16"/>
      <c r="F19" s="16"/>
      <c r="L19" s="5"/>
      <c r="R19" s="5"/>
      <c r="V19" s="2"/>
      <c r="AB19" s="5"/>
      <c r="AC19" s="2"/>
      <c r="AI19" s="5"/>
      <c r="AN19" s="2"/>
    </row>
    <row r="20" spans="1:40" ht="12.75">
      <c r="A20" s="25">
        <v>1829</v>
      </c>
      <c r="B20" s="22">
        <f t="shared" si="1"/>
        <v>37246.68980421096</v>
      </c>
      <c r="C20" s="23">
        <f t="shared" si="0"/>
        <v>0.0070015507319121095</v>
      </c>
      <c r="D20" s="24">
        <v>5</v>
      </c>
      <c r="E20" s="24"/>
      <c r="F20" s="24"/>
      <c r="L20" s="5"/>
      <c r="R20" s="5"/>
      <c r="V20" s="2"/>
      <c r="AB20" s="5"/>
      <c r="AC20" s="2"/>
      <c r="AI20" s="5"/>
      <c r="AN20" s="2"/>
    </row>
    <row r="21" spans="1:40" ht="12.75">
      <c r="A21" s="19">
        <v>1830</v>
      </c>
      <c r="B21" s="17">
        <f t="shared" si="1"/>
        <v>37507.47439247094</v>
      </c>
      <c r="C21" s="18">
        <f t="shared" si="0"/>
        <v>0.0070015507319121095</v>
      </c>
      <c r="D21" s="16">
        <v>5</v>
      </c>
      <c r="E21" s="16"/>
      <c r="F21" s="16"/>
      <c r="L21" s="5"/>
      <c r="R21" s="5"/>
      <c r="V21" s="2"/>
      <c r="AB21" s="5"/>
      <c r="AI21" s="5"/>
      <c r="AN21" s="2"/>
    </row>
    <row r="22" spans="1:40" ht="12.75">
      <c r="A22" s="25">
        <v>1831</v>
      </c>
      <c r="B22" s="22">
        <f t="shared" si="1"/>
        <v>37770.08487725572</v>
      </c>
      <c r="C22" s="23">
        <f t="shared" si="0"/>
        <v>0.0070015507319121095</v>
      </c>
      <c r="D22" s="24">
        <v>5</v>
      </c>
      <c r="E22" s="24"/>
      <c r="F22" s="24"/>
      <c r="L22" s="5"/>
      <c r="R22" s="5"/>
      <c r="V22" s="2"/>
      <c r="AB22" s="5"/>
      <c r="AI22" s="5"/>
      <c r="AN22" s="2"/>
    </row>
    <row r="23" spans="1:35" ht="12.75">
      <c r="A23" s="19">
        <v>1832</v>
      </c>
      <c r="B23" s="17">
        <f t="shared" si="1"/>
        <v>38034.53404267246</v>
      </c>
      <c r="C23" s="18">
        <f t="shared" si="0"/>
        <v>0.0070015507319121095</v>
      </c>
      <c r="D23" s="16">
        <v>5</v>
      </c>
      <c r="E23" s="16"/>
      <c r="F23" s="16"/>
      <c r="L23" s="5"/>
      <c r="R23" s="5"/>
      <c r="V23" s="2"/>
      <c r="AB23" s="5"/>
      <c r="AI23" s="5"/>
    </row>
    <row r="24" spans="1:35" ht="12.75">
      <c r="A24" s="25">
        <v>1833</v>
      </c>
      <c r="B24" s="22">
        <f t="shared" si="1"/>
        <v>38300.83476233687</v>
      </c>
      <c r="C24" s="23">
        <f t="shared" si="0"/>
        <v>0.0070015507319121095</v>
      </c>
      <c r="D24" s="24">
        <v>5</v>
      </c>
      <c r="E24" s="24"/>
      <c r="F24" s="24"/>
      <c r="L24" s="5"/>
      <c r="O24" s="2"/>
      <c r="R24" s="5"/>
      <c r="V24" s="2"/>
      <c r="AB24" s="5"/>
      <c r="AI24" s="5"/>
    </row>
    <row r="25" spans="1:35" ht="12.75">
      <c r="A25" s="19">
        <v>1834</v>
      </c>
      <c r="B25" s="16">
        <v>38569</v>
      </c>
      <c r="C25" s="18">
        <f t="shared" si="0"/>
        <v>0.007001550731913442</v>
      </c>
      <c r="D25" s="16">
        <v>1</v>
      </c>
      <c r="E25" s="16">
        <v>2</v>
      </c>
      <c r="F25" s="16"/>
      <c r="L25" s="5"/>
      <c r="O25" s="2"/>
      <c r="R25" s="5"/>
      <c r="V25" s="2"/>
      <c r="AB25" s="5"/>
      <c r="AI25" s="5"/>
    </row>
    <row r="26" spans="1:35" ht="12.75">
      <c r="A26" s="25">
        <v>1835</v>
      </c>
      <c r="B26" s="22">
        <f>B25*(EXP(LN(B28/B25)/(A28-A25)))</f>
        <v>39012.22049920638</v>
      </c>
      <c r="C26" s="23">
        <f aca="true" t="shared" si="2" ref="C26:C43">(B26/B25-1)</f>
        <v>0.011491625378059478</v>
      </c>
      <c r="D26" s="24">
        <v>5</v>
      </c>
      <c r="E26" s="24"/>
      <c r="F26" s="24"/>
      <c r="L26" s="5"/>
      <c r="O26" s="2"/>
      <c r="R26" s="5"/>
      <c r="AB26" s="5"/>
      <c r="AI26" s="5"/>
    </row>
    <row r="27" spans="1:35" ht="12.75">
      <c r="A27" s="19">
        <v>1836</v>
      </c>
      <c r="B27" s="17">
        <f>B26*(EXP(LN(B28/B25)/(A28-A25)))</f>
        <v>39460.53432234951</v>
      </c>
      <c r="C27" s="18">
        <f t="shared" si="2"/>
        <v>0.011491625378059478</v>
      </c>
      <c r="D27" s="16">
        <v>5</v>
      </c>
      <c r="E27" s="16"/>
      <c r="F27" s="16"/>
      <c r="L27" s="5"/>
      <c r="O27" s="2"/>
      <c r="R27" s="5"/>
      <c r="AB27" s="5"/>
      <c r="AI27" s="5"/>
    </row>
    <row r="28" spans="1:35" ht="12.75">
      <c r="A28" s="25">
        <v>1837</v>
      </c>
      <c r="B28" s="24">
        <v>39914</v>
      </c>
      <c r="C28" s="23">
        <f t="shared" si="2"/>
        <v>0.011491625378059256</v>
      </c>
      <c r="D28" s="24">
        <v>1</v>
      </c>
      <c r="E28" s="24">
        <v>2</v>
      </c>
      <c r="F28" s="24"/>
      <c r="L28" s="5"/>
      <c r="O28" s="2"/>
      <c r="R28" s="5"/>
      <c r="AB28" s="5"/>
      <c r="AI28" s="5"/>
    </row>
    <row r="29" spans="1:35" ht="12.75">
      <c r="A29" s="19">
        <v>1838</v>
      </c>
      <c r="B29" s="17">
        <f>B28*(EXP(LN(B31/B28)/(A31-A28)))</f>
        <v>40279.312938953444</v>
      </c>
      <c r="C29" s="18">
        <f t="shared" si="2"/>
        <v>0.009152501351742393</v>
      </c>
      <c r="D29" s="16">
        <v>5</v>
      </c>
      <c r="E29" s="16"/>
      <c r="F29" s="16"/>
      <c r="L29" s="5"/>
      <c r="O29" s="2"/>
      <c r="R29" s="5"/>
      <c r="AB29" s="5"/>
      <c r="AI29" s="5"/>
    </row>
    <row r="30" spans="1:35" ht="12.75">
      <c r="A30" s="25">
        <v>1839</v>
      </c>
      <c r="B30" s="22">
        <f>B29*(EXP(LN(B31/B28)/(A31-A28)))</f>
        <v>40647.96940507447</v>
      </c>
      <c r="C30" s="23">
        <f t="shared" si="2"/>
        <v>0.009152501351742393</v>
      </c>
      <c r="D30" s="24">
        <v>5</v>
      </c>
      <c r="E30" s="24"/>
      <c r="F30" s="24"/>
      <c r="L30" s="5"/>
      <c r="O30" s="2"/>
      <c r="R30" s="5"/>
      <c r="AB30" s="5"/>
      <c r="AI30" s="5"/>
    </row>
    <row r="31" spans="1:35" ht="12.75">
      <c r="A31" s="19">
        <v>1840</v>
      </c>
      <c r="B31" s="16">
        <v>41020</v>
      </c>
      <c r="C31" s="18">
        <f t="shared" si="2"/>
        <v>0.009152501351742393</v>
      </c>
      <c r="D31" s="16">
        <v>1</v>
      </c>
      <c r="E31" s="16">
        <v>2</v>
      </c>
      <c r="F31" s="16"/>
      <c r="L31" s="5"/>
      <c r="O31" s="2"/>
      <c r="R31" s="5"/>
      <c r="AB31" s="5"/>
      <c r="AI31" s="5"/>
    </row>
    <row r="32" spans="1:35" ht="12.75">
      <c r="A32" s="25">
        <v>1841</v>
      </c>
      <c r="B32" s="22">
        <f>B31*(EXP(LN(B34/B31)/(A34-A31)))</f>
        <v>41378.851537274364</v>
      </c>
      <c r="C32" s="23">
        <f t="shared" si="2"/>
        <v>0.008748209099813886</v>
      </c>
      <c r="D32" s="24">
        <v>5</v>
      </c>
      <c r="E32" s="24"/>
      <c r="F32" s="24"/>
      <c r="L32" s="5"/>
      <c r="O32" s="2"/>
      <c r="R32" s="5"/>
      <c r="AB32" s="5"/>
      <c r="AI32" s="5"/>
    </row>
    <row r="33" spans="1:35" ht="12.75">
      <c r="A33" s="19">
        <v>1842</v>
      </c>
      <c r="B33" s="17">
        <f>B32*(EXP(LN(B34/B31)/(A34-A31)))</f>
        <v>41740.8423828326</v>
      </c>
      <c r="C33" s="18">
        <f t="shared" si="2"/>
        <v>0.008748209099813886</v>
      </c>
      <c r="D33" s="16">
        <v>5</v>
      </c>
      <c r="E33" s="16"/>
      <c r="F33" s="16"/>
      <c r="L33" s="5"/>
      <c r="R33" s="5"/>
      <c r="AB33" s="5"/>
      <c r="AI33" s="5"/>
    </row>
    <row r="34" spans="1:35" ht="12.75">
      <c r="A34" s="25">
        <v>1843</v>
      </c>
      <c r="B34" s="24">
        <v>42106</v>
      </c>
      <c r="C34" s="23">
        <f t="shared" si="2"/>
        <v>0.008748209099814108</v>
      </c>
      <c r="D34" s="24">
        <v>1</v>
      </c>
      <c r="E34" s="24">
        <v>2</v>
      </c>
      <c r="F34" s="24"/>
      <c r="L34" s="5"/>
      <c r="R34" s="5"/>
      <c r="AB34" s="5"/>
      <c r="AI34" s="5"/>
    </row>
    <row r="35" spans="1:35" ht="12.75">
      <c r="A35" s="19">
        <v>1844</v>
      </c>
      <c r="B35" s="17">
        <f>B34*(EXP(LN(B37/B34)/(A37-A34)))</f>
        <v>41023.052530840876</v>
      </c>
      <c r="C35" s="18">
        <f t="shared" si="2"/>
        <v>-0.025719552300363935</v>
      </c>
      <c r="D35" s="16">
        <v>5</v>
      </c>
      <c r="E35" s="16"/>
      <c r="F35" s="16"/>
      <c r="L35" s="5"/>
      <c r="R35" s="5"/>
      <c r="AB35" s="5"/>
      <c r="AI35" s="5"/>
    </row>
    <row r="36" spans="1:35" ht="12.75">
      <c r="A36" s="25">
        <v>1845</v>
      </c>
      <c r="B36" s="22">
        <f>B35*(EXP(LN(B37/B34)/(A37-A34)))</f>
        <v>39967.95798575334</v>
      </c>
      <c r="C36" s="23">
        <f t="shared" si="2"/>
        <v>-0.025719552300363935</v>
      </c>
      <c r="D36" s="24">
        <v>5</v>
      </c>
      <c r="E36" s="26"/>
      <c r="F36" s="24"/>
      <c r="L36" s="5"/>
      <c r="R36" s="5"/>
      <c r="AB36" s="5"/>
      <c r="AI36" s="5"/>
    </row>
    <row r="37" spans="1:35" ht="12.75">
      <c r="A37" s="19">
        <v>1846</v>
      </c>
      <c r="B37" s="16">
        <v>38940</v>
      </c>
      <c r="C37" s="18">
        <f t="shared" si="2"/>
        <v>-0.025719552300364157</v>
      </c>
      <c r="D37" s="16">
        <v>1</v>
      </c>
      <c r="E37" s="16" t="s">
        <v>17</v>
      </c>
      <c r="F37" s="16" t="s">
        <v>18</v>
      </c>
      <c r="L37" s="5"/>
      <c r="R37" s="5"/>
      <c r="AB37" s="5"/>
      <c r="AI37" s="5"/>
    </row>
    <row r="38" spans="1:35" ht="12.75">
      <c r="A38" s="25">
        <v>1847</v>
      </c>
      <c r="B38" s="22">
        <f>B37*(EXP(LN(B40/B37)/(A40-A37)))</f>
        <v>39416.8045584744</v>
      </c>
      <c r="C38" s="23">
        <f t="shared" si="2"/>
        <v>0.012244595749214326</v>
      </c>
      <c r="D38" s="24">
        <v>5</v>
      </c>
      <c r="E38" s="26"/>
      <c r="F38" s="24"/>
      <c r="L38" s="5"/>
      <c r="R38" s="5"/>
      <c r="AB38" s="5"/>
      <c r="AI38" s="5"/>
    </row>
    <row r="39" spans="1:35" ht="12.75">
      <c r="A39" s="19">
        <v>1848</v>
      </c>
      <c r="B39" s="17">
        <f>B38*(EXP(LN(B40/B37)/(A40-A37)))</f>
        <v>39899.44739601871</v>
      </c>
      <c r="C39" s="18">
        <f t="shared" si="2"/>
        <v>0.012244595749214326</v>
      </c>
      <c r="D39" s="16">
        <v>5</v>
      </c>
      <c r="E39" s="20"/>
      <c r="F39" s="16"/>
      <c r="L39" s="5"/>
      <c r="R39" s="5"/>
      <c r="AB39" s="5"/>
      <c r="AI39" s="5"/>
    </row>
    <row r="40" spans="1:35" ht="12.75">
      <c r="A40" s="25">
        <v>1849</v>
      </c>
      <c r="B40" s="24">
        <v>40388</v>
      </c>
      <c r="C40" s="23">
        <f t="shared" si="2"/>
        <v>0.012244595749214326</v>
      </c>
      <c r="D40" s="24">
        <v>1</v>
      </c>
      <c r="E40" s="24">
        <v>2</v>
      </c>
      <c r="F40" s="24"/>
      <c r="L40" s="5"/>
      <c r="R40" s="5"/>
      <c r="AB40" s="5"/>
      <c r="AI40" s="5"/>
    </row>
    <row r="41" spans="1:35" ht="12.75">
      <c r="A41" s="19">
        <v>1850</v>
      </c>
      <c r="B41" s="17">
        <f>B40*(EXP(LN(B43/B40)/(A43-A40)))</f>
        <v>41461.22853556389</v>
      </c>
      <c r="C41" s="18">
        <f t="shared" si="2"/>
        <v>0.0265729557186265</v>
      </c>
      <c r="D41" s="16">
        <v>5</v>
      </c>
      <c r="E41" s="20"/>
      <c r="F41" s="16"/>
      <c r="L41" s="5"/>
      <c r="R41" s="5"/>
      <c r="AB41" s="5"/>
      <c r="AI41" s="5"/>
    </row>
    <row r="42" spans="1:35" ht="12.75">
      <c r="A42" s="25">
        <v>1851</v>
      </c>
      <c r="B42" s="22">
        <f>B41*(EXP(LN(B43/B40)/(A43-A40)))</f>
        <v>42562.97592547928</v>
      </c>
      <c r="C42" s="23">
        <f t="shared" si="2"/>
        <v>0.0265729557186265</v>
      </c>
      <c r="D42" s="24">
        <v>5</v>
      </c>
      <c r="E42" s="26"/>
      <c r="F42" s="24"/>
      <c r="L42" s="5"/>
      <c r="R42" s="5"/>
      <c r="AB42" s="5"/>
      <c r="AI42" s="5"/>
    </row>
    <row r="43" spans="1:35" ht="12.75">
      <c r="A43" s="19">
        <v>1852</v>
      </c>
      <c r="B43" s="16">
        <v>43694</v>
      </c>
      <c r="C43" s="18">
        <f t="shared" si="2"/>
        <v>0.02657295571862628</v>
      </c>
      <c r="D43" s="16">
        <v>1</v>
      </c>
      <c r="E43" s="16">
        <v>2</v>
      </c>
      <c r="F43" s="16"/>
      <c r="L43" s="5"/>
      <c r="R43" s="5"/>
      <c r="AB43" s="5"/>
      <c r="AI43" s="5"/>
    </row>
    <row r="44" spans="1:35" ht="12.75">
      <c r="A44" s="5"/>
      <c r="C44" s="6"/>
      <c r="L44" s="5"/>
      <c r="R44" s="5"/>
      <c r="AB44" s="5"/>
      <c r="AI44" s="5"/>
    </row>
    <row r="45" spans="1:12" ht="12.75">
      <c r="A45" s="1"/>
      <c r="L45" s="1"/>
    </row>
    <row r="46" spans="1:12" ht="12.75">
      <c r="A46" s="8" t="s">
        <v>5</v>
      </c>
      <c r="B46" s="8"/>
      <c r="C46" s="8"/>
      <c r="D46" s="8"/>
      <c r="E46" s="8"/>
      <c r="F46" s="8"/>
      <c r="L46" s="1"/>
    </row>
    <row r="47" spans="1:12" ht="12.75">
      <c r="A47" s="14" t="s">
        <v>6</v>
      </c>
      <c r="B47" s="8"/>
      <c r="C47" s="8"/>
      <c r="D47" s="8"/>
      <c r="E47" s="8"/>
      <c r="F47" s="8"/>
      <c r="L47" s="1"/>
    </row>
    <row r="48" spans="1:12" ht="12.75">
      <c r="A48" s="14" t="s">
        <v>15</v>
      </c>
      <c r="B48" s="8"/>
      <c r="C48" s="8"/>
      <c r="D48" s="8"/>
      <c r="E48" s="8"/>
      <c r="F48" s="8"/>
      <c r="L48" s="1"/>
    </row>
    <row r="49" spans="1:12" ht="12.75">
      <c r="A49" s="14" t="s">
        <v>16</v>
      </c>
      <c r="B49" s="8"/>
      <c r="C49" s="8"/>
      <c r="D49" s="8"/>
      <c r="E49" s="8"/>
      <c r="F49" s="8"/>
      <c r="L49" s="1"/>
    </row>
    <row r="50" spans="1:12" ht="12.75">
      <c r="A50" s="14"/>
      <c r="B50" s="8"/>
      <c r="C50" s="8"/>
      <c r="D50" s="8"/>
      <c r="E50" s="8"/>
      <c r="F50" s="8"/>
      <c r="L50" s="1"/>
    </row>
    <row r="51" spans="1:12" ht="12.75">
      <c r="A51" s="7" t="s">
        <v>2</v>
      </c>
      <c r="B51" s="8"/>
      <c r="C51" s="8"/>
      <c r="D51" s="8"/>
      <c r="E51" s="8"/>
      <c r="F51" s="8"/>
      <c r="L51" s="1"/>
    </row>
    <row r="52" spans="1:12" ht="12.75">
      <c r="A52" s="7" t="s">
        <v>4</v>
      </c>
      <c r="B52" s="8"/>
      <c r="C52" s="8"/>
      <c r="D52" s="8"/>
      <c r="E52" s="8"/>
      <c r="F52" s="8"/>
      <c r="L52" s="1"/>
    </row>
    <row r="53" spans="1:12" ht="12.75">
      <c r="A53" s="7" t="s">
        <v>9</v>
      </c>
      <c r="B53" s="8"/>
      <c r="C53" s="8"/>
      <c r="D53" s="8"/>
      <c r="E53" s="8"/>
      <c r="F53" s="8"/>
      <c r="L53" s="1"/>
    </row>
    <row r="54" spans="1:12" ht="12.75">
      <c r="A54" s="7" t="s">
        <v>10</v>
      </c>
      <c r="B54" s="8"/>
      <c r="C54" s="8"/>
      <c r="D54" s="8"/>
      <c r="E54" s="8"/>
      <c r="F54" s="8"/>
      <c r="L54" s="1"/>
    </row>
    <row r="55" spans="1:12" ht="12.75">
      <c r="A55" s="7" t="s">
        <v>11</v>
      </c>
      <c r="B55" s="8"/>
      <c r="C55" s="8"/>
      <c r="D55" s="8"/>
      <c r="E55" s="8"/>
      <c r="F55" s="8"/>
      <c r="L55" s="1"/>
    </row>
    <row r="56" spans="1:12" ht="12.75">
      <c r="A56" s="7" t="s">
        <v>12</v>
      </c>
      <c r="B56" s="8"/>
      <c r="C56" s="8"/>
      <c r="D56" s="8"/>
      <c r="E56" s="8"/>
      <c r="F56" s="8"/>
      <c r="L56" s="1"/>
    </row>
    <row r="57" spans="1:12" ht="12.75">
      <c r="A57" s="14"/>
      <c r="B57" s="8"/>
      <c r="C57" s="8"/>
      <c r="D57" s="8"/>
      <c r="E57" s="8"/>
      <c r="F57" s="8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A1" sqref="A1"/>
    </sheetView>
  </sheetViews>
  <sheetFormatPr defaultColWidth="11.421875" defaultRowHeight="12.75"/>
  <sheetData>
    <row r="1" spans="1:35" ht="12.75">
      <c r="A1" s="5"/>
      <c r="E1" s="2"/>
      <c r="L1" s="5"/>
      <c r="R1" s="5"/>
      <c r="AB1" s="5"/>
      <c r="AI1" s="5"/>
    </row>
    <row r="2" spans="1:35" ht="12.75">
      <c r="A2" s="5"/>
      <c r="E2" s="2"/>
      <c r="L2" s="5"/>
      <c r="R2" s="5"/>
      <c r="AB2" s="5"/>
      <c r="AI2" s="5"/>
    </row>
    <row r="3" spans="1:35" ht="12.75">
      <c r="A3" s="5"/>
      <c r="L3" s="5"/>
      <c r="R3" s="5"/>
      <c r="AB3" s="5"/>
      <c r="AI3" s="5"/>
    </row>
    <row r="4" spans="1:35" ht="12.75">
      <c r="A4" s="5"/>
      <c r="E4" s="2"/>
      <c r="L4" s="5"/>
      <c r="R4" s="5"/>
      <c r="AB4" s="5"/>
      <c r="AI4" s="5"/>
    </row>
    <row r="5" spans="1:35" ht="12.75">
      <c r="A5" s="5"/>
      <c r="E5" s="4"/>
      <c r="L5" s="5"/>
      <c r="R5" s="5"/>
      <c r="AB5" s="5"/>
      <c r="AI5" s="5"/>
    </row>
    <row r="6" spans="1:35" ht="12.75">
      <c r="A6" s="5"/>
      <c r="L6" s="5"/>
      <c r="R6" s="5"/>
      <c r="AB6" s="5"/>
      <c r="AI6" s="5"/>
    </row>
    <row r="7" spans="1:35" ht="12.75">
      <c r="A7" s="5"/>
      <c r="E7" s="2"/>
      <c r="L7" s="5"/>
      <c r="R7" s="5"/>
      <c r="AB7" s="5"/>
      <c r="AI7" s="5"/>
    </row>
    <row r="8" spans="1:35" ht="12.75">
      <c r="A8" s="5"/>
      <c r="E8" s="2"/>
      <c r="L8" s="5"/>
      <c r="R8" s="5"/>
      <c r="AB8" s="5"/>
      <c r="AI8" s="5"/>
    </row>
    <row r="9" spans="1:35" ht="12.75">
      <c r="A9" s="5"/>
      <c r="L9" s="5"/>
      <c r="R9" s="5"/>
      <c r="AB9" s="5"/>
      <c r="AI9" s="5"/>
    </row>
    <row r="10" spans="1:35" ht="12.75">
      <c r="A10" s="5"/>
      <c r="E10" s="2"/>
      <c r="L10" s="5"/>
      <c r="R10" s="5"/>
      <c r="AB10" s="5"/>
      <c r="AI10" s="5"/>
    </row>
    <row r="11" spans="1:35" ht="12.75">
      <c r="A11" s="5"/>
      <c r="E11" s="2"/>
      <c r="L11" s="5"/>
      <c r="R11" s="5"/>
      <c r="AB11" s="5"/>
      <c r="AI11" s="5"/>
    </row>
    <row r="12" spans="1:35" ht="12.75">
      <c r="A12" s="5"/>
      <c r="L12" s="5"/>
      <c r="R12" s="5"/>
      <c r="AB12" s="5"/>
      <c r="AI12" s="5"/>
    </row>
    <row r="15" spans="1:5" ht="12.75">
      <c r="A15" s="5"/>
      <c r="E15" s="2"/>
    </row>
    <row r="16" spans="1:5" ht="12.75">
      <c r="A16" s="5"/>
      <c r="E16" s="2"/>
    </row>
    <row r="17" ht="12.75">
      <c r="A17" s="5"/>
    </row>
    <row r="18" spans="1:5" ht="12.75">
      <c r="A18" s="5"/>
      <c r="E18" s="2"/>
    </row>
    <row r="19" spans="1:5" ht="12.75">
      <c r="A19" s="5"/>
      <c r="E19" s="4"/>
    </row>
    <row r="20" ht="12.75">
      <c r="A20" s="5"/>
    </row>
    <row r="21" spans="1:5" ht="12.75">
      <c r="A21" s="5"/>
      <c r="E21" s="2"/>
    </row>
    <row r="22" spans="1:5" ht="12.75">
      <c r="A22" s="5"/>
      <c r="E22" s="2"/>
    </row>
    <row r="23" ht="12.75">
      <c r="A23" s="5"/>
    </row>
    <row r="24" spans="1:5" ht="12.75">
      <c r="A24" s="5"/>
      <c r="E24" s="2"/>
    </row>
    <row r="25" spans="1:5" ht="12.75">
      <c r="A25" s="5"/>
      <c r="E25" s="2"/>
    </row>
    <row r="26" ht="12.75">
      <c r="A26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roess</dc:creator>
  <cp:keywords/>
  <dc:description/>
  <cp:lastModifiedBy>Werner</cp:lastModifiedBy>
  <cp:lastPrinted>2005-09-21T09:22:23Z</cp:lastPrinted>
  <dcterms:created xsi:type="dcterms:W3CDTF">2004-05-19T10:22:55Z</dcterms:created>
  <dcterms:modified xsi:type="dcterms:W3CDTF">2006-06-18T23:18:54Z</dcterms:modified>
  <cp:category/>
  <cp:version/>
  <cp:contentType/>
  <cp:contentStatus/>
</cp:coreProperties>
</file>